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671" documentId="8_{5678F80A-627C-4E9A-9093-01F4831DD5FA}" xr6:coauthVersionLast="47" xr6:coauthVersionMax="47" xr10:uidLastSave="{6FA83286-AB1A-414F-9C7E-D7A01C0BEC98}"/>
  <bookViews>
    <workbookView xWindow="-120" yWindow="-120" windowWidth="29040" windowHeight="15720" activeTab="1" xr2:uid="{00000000-000D-0000-FFFF-FFFF00000000}"/>
  </bookViews>
  <sheets>
    <sheet name="小型魚" sheetId="9" r:id="rId1"/>
    <sheet name="大型魚 " sheetId="10" r:id="rId2"/>
  </sheets>
  <definedNames>
    <definedName name="_xlnm._FilterDatabase" localSheetId="0" hidden="1">小型魚!$A$1:$T$218</definedName>
    <definedName name="_xlnm._FilterDatabase" localSheetId="1" hidden="1">'大型魚 '!$A$1:$T$222</definedName>
    <definedName name="_xlnm.Print_Area" localSheetId="0">小型魚!$A$1:$T$218</definedName>
    <definedName name="_xlnm.Print_Area" localSheetId="1">'大型魚 '!$A$1:$T$222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0" l="1"/>
  <c r="H7" i="10"/>
  <c r="H9" i="10"/>
  <c r="H11" i="10"/>
  <c r="H13" i="10"/>
  <c r="H14" i="10"/>
  <c r="H15" i="10"/>
  <c r="T4" i="9" l="1"/>
  <c r="T4" i="10" l="1"/>
  <c r="H11" i="9"/>
  <c r="H10" i="9"/>
  <c r="T203" i="10"/>
  <c r="T204" i="10"/>
  <c r="T205" i="10"/>
  <c r="T206" i="10"/>
  <c r="T207" i="10"/>
  <c r="T208" i="10"/>
  <c r="T209" i="10"/>
  <c r="T210" i="10"/>
  <c r="T211" i="10"/>
  <c r="T212" i="10"/>
  <c r="T213" i="10"/>
  <c r="T214" i="10"/>
  <c r="T215" i="10"/>
  <c r="T216" i="10"/>
  <c r="T217" i="10"/>
  <c r="T218" i="10"/>
  <c r="T219" i="10"/>
  <c r="T220" i="10"/>
  <c r="T221" i="10"/>
  <c r="T202" i="10"/>
  <c r="T141" i="10"/>
  <c r="T142" i="10"/>
  <c r="T143" i="10"/>
  <c r="T144" i="10"/>
  <c r="T145" i="10"/>
  <c r="T146" i="10"/>
  <c r="T147" i="10"/>
  <c r="T148" i="10"/>
  <c r="T149" i="10"/>
  <c r="T150" i="10"/>
  <c r="T151" i="10"/>
  <c r="T152" i="10"/>
  <c r="T153" i="10"/>
  <c r="T154" i="10"/>
  <c r="T155" i="10"/>
  <c r="T156" i="10"/>
  <c r="T157" i="10"/>
  <c r="T158" i="10"/>
  <c r="T159" i="10"/>
  <c r="T160" i="10"/>
  <c r="T161" i="10"/>
  <c r="T162" i="10"/>
  <c r="T163" i="10"/>
  <c r="T164" i="10"/>
  <c r="T165" i="10"/>
  <c r="T166" i="10"/>
  <c r="T167" i="10"/>
  <c r="T168" i="10"/>
  <c r="T169" i="10"/>
  <c r="T170" i="10"/>
  <c r="T171" i="10"/>
  <c r="T172" i="10"/>
  <c r="T173" i="10"/>
  <c r="T174" i="10"/>
  <c r="T175" i="10"/>
  <c r="T176" i="10"/>
  <c r="T177" i="10"/>
  <c r="T178" i="10"/>
  <c r="T179" i="10"/>
  <c r="T180" i="10"/>
  <c r="T181" i="10"/>
  <c r="T182" i="10"/>
  <c r="T183" i="10"/>
  <c r="T184" i="10"/>
  <c r="T185" i="10"/>
  <c r="T186" i="10"/>
  <c r="T187" i="10"/>
  <c r="T188" i="10"/>
  <c r="T189" i="10"/>
  <c r="T190" i="10"/>
  <c r="T191" i="10"/>
  <c r="T192" i="10"/>
  <c r="T193" i="10"/>
  <c r="T194" i="10"/>
  <c r="T195" i="10"/>
  <c r="T196" i="10"/>
  <c r="T197" i="10"/>
  <c r="T198" i="10"/>
  <c r="T199" i="10"/>
  <c r="T140" i="10"/>
  <c r="T79" i="10"/>
  <c r="T80" i="10"/>
  <c r="T81" i="10"/>
  <c r="T82" i="10"/>
  <c r="T83" i="10"/>
  <c r="T84" i="10"/>
  <c r="T85" i="10"/>
  <c r="T86" i="10"/>
  <c r="T87" i="10"/>
  <c r="T88" i="10"/>
  <c r="T89" i="10"/>
  <c r="T90" i="10"/>
  <c r="T91" i="10"/>
  <c r="T92" i="10"/>
  <c r="T93" i="10"/>
  <c r="T94" i="10"/>
  <c r="T95" i="10"/>
  <c r="T96" i="10"/>
  <c r="T97" i="10"/>
  <c r="T98" i="10"/>
  <c r="T99" i="10"/>
  <c r="T100" i="10"/>
  <c r="T101" i="10"/>
  <c r="T102" i="10"/>
  <c r="T103" i="10"/>
  <c r="T104" i="10"/>
  <c r="T105" i="10"/>
  <c r="T106" i="10"/>
  <c r="T107" i="10"/>
  <c r="T108" i="10"/>
  <c r="T109" i="10"/>
  <c r="T110" i="10"/>
  <c r="T111" i="10"/>
  <c r="T112" i="10"/>
  <c r="T113" i="10"/>
  <c r="T114" i="10"/>
  <c r="T115" i="10"/>
  <c r="T116" i="10"/>
  <c r="T117" i="10"/>
  <c r="T118" i="10"/>
  <c r="T119" i="10"/>
  <c r="T120" i="10"/>
  <c r="T121" i="10"/>
  <c r="T122" i="10"/>
  <c r="T123" i="10"/>
  <c r="T124" i="10"/>
  <c r="T125" i="10"/>
  <c r="T126" i="10"/>
  <c r="T127" i="10"/>
  <c r="T128" i="10"/>
  <c r="T129" i="10"/>
  <c r="T130" i="10"/>
  <c r="T131" i="10"/>
  <c r="T132" i="10"/>
  <c r="T133" i="10"/>
  <c r="T134" i="10"/>
  <c r="T135" i="10"/>
  <c r="T136" i="10"/>
  <c r="T137" i="10"/>
  <c r="T78" i="10"/>
  <c r="T75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T42" i="10"/>
  <c r="T43" i="10"/>
  <c r="T44" i="10"/>
  <c r="T45" i="10"/>
  <c r="T46" i="10"/>
  <c r="T47" i="10"/>
  <c r="T48" i="10"/>
  <c r="T49" i="10"/>
  <c r="T50" i="10"/>
  <c r="T51" i="10"/>
  <c r="T52" i="10"/>
  <c r="T53" i="10"/>
  <c r="T54" i="10"/>
  <c r="T55" i="10"/>
  <c r="T56" i="10"/>
  <c r="T57" i="10"/>
  <c r="T58" i="10"/>
  <c r="T59" i="10"/>
  <c r="T60" i="10"/>
  <c r="T61" i="10"/>
  <c r="T62" i="10"/>
  <c r="T63" i="10"/>
  <c r="T64" i="10"/>
  <c r="T65" i="10"/>
  <c r="T66" i="10"/>
  <c r="T67" i="10"/>
  <c r="T68" i="10"/>
  <c r="T69" i="10"/>
  <c r="T70" i="10"/>
  <c r="T71" i="10"/>
  <c r="T72" i="10"/>
  <c r="T73" i="10"/>
  <c r="T74" i="10"/>
  <c r="T16" i="10"/>
  <c r="F13" i="10"/>
  <c r="E13" i="10"/>
  <c r="E11" i="10"/>
  <c r="F11" i="10" s="1"/>
  <c r="F9" i="10"/>
  <c r="E9" i="10"/>
  <c r="E7" i="10"/>
  <c r="F7" i="10" s="1"/>
  <c r="G7" i="10" s="1"/>
  <c r="G5" i="10"/>
  <c r="F5" i="10"/>
  <c r="E5" i="10"/>
  <c r="T216" i="9"/>
  <c r="T215" i="9"/>
  <c r="T217" i="9"/>
  <c r="T214" i="9"/>
  <c r="T213" i="9"/>
  <c r="T212" i="9"/>
  <c r="T210" i="9"/>
  <c r="T211" i="9"/>
  <c r="T209" i="9"/>
  <c r="T208" i="9"/>
  <c r="T207" i="9"/>
  <c r="T206" i="9"/>
  <c r="T205" i="9"/>
  <c r="T204" i="9"/>
  <c r="T203" i="9"/>
  <c r="T202" i="9"/>
  <c r="T201" i="9"/>
  <c r="T200" i="9"/>
  <c r="T199" i="9"/>
  <c r="T198" i="9"/>
  <c r="T195" i="9"/>
  <c r="T194" i="9"/>
  <c r="T193" i="9"/>
  <c r="T192" i="9"/>
  <c r="T191" i="9"/>
  <c r="T146" i="9"/>
  <c r="T147" i="9"/>
  <c r="T148" i="9"/>
  <c r="T149" i="9"/>
  <c r="T150" i="9"/>
  <c r="T151" i="9"/>
  <c r="T152" i="9"/>
  <c r="T153" i="9"/>
  <c r="T154" i="9"/>
  <c r="T155" i="9"/>
  <c r="T156" i="9"/>
  <c r="T157" i="9"/>
  <c r="T158" i="9"/>
  <c r="T159" i="9"/>
  <c r="T160" i="9"/>
  <c r="T161" i="9"/>
  <c r="T162" i="9"/>
  <c r="T163" i="9"/>
  <c r="T164" i="9"/>
  <c r="T165" i="9"/>
  <c r="T166" i="9"/>
  <c r="T167" i="9"/>
  <c r="T168" i="9"/>
  <c r="T169" i="9"/>
  <c r="T170" i="9"/>
  <c r="T171" i="9"/>
  <c r="T172" i="9"/>
  <c r="T173" i="9"/>
  <c r="T174" i="9"/>
  <c r="T175" i="9"/>
  <c r="T176" i="9"/>
  <c r="T177" i="9"/>
  <c r="T178" i="9"/>
  <c r="T179" i="9"/>
  <c r="T180" i="9"/>
  <c r="T181" i="9"/>
  <c r="T182" i="9"/>
  <c r="T183" i="9"/>
  <c r="T184" i="9"/>
  <c r="T185" i="9"/>
  <c r="T186" i="9"/>
  <c r="T187" i="9"/>
  <c r="T188" i="9"/>
  <c r="T189" i="9"/>
  <c r="T190" i="9"/>
  <c r="T145" i="9"/>
  <c r="T144" i="9"/>
  <c r="T143" i="9"/>
  <c r="T142" i="9"/>
  <c r="T141" i="9"/>
  <c r="T140" i="9"/>
  <c r="T139" i="9"/>
  <c r="T138" i="9"/>
  <c r="T137" i="9"/>
  <c r="T136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102" i="9"/>
  <c r="T103" i="9"/>
  <c r="T104" i="9"/>
  <c r="T105" i="9"/>
  <c r="T106" i="9"/>
  <c r="T107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83" i="9"/>
  <c r="T82" i="9"/>
  <c r="T81" i="9"/>
  <c r="T80" i="9"/>
  <c r="T79" i="9"/>
  <c r="T78" i="9"/>
  <c r="T77" i="9"/>
  <c r="T76" i="9"/>
  <c r="T75" i="9"/>
  <c r="T74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21" i="9"/>
  <c r="T20" i="9"/>
  <c r="T19" i="9"/>
  <c r="T18" i="9"/>
  <c r="T17" i="9"/>
  <c r="T16" i="9"/>
  <c r="T15" i="9"/>
  <c r="T14" i="9"/>
  <c r="T13" i="9"/>
  <c r="T12" i="9"/>
  <c r="G13" i="10" l="1"/>
  <c r="G11" i="10"/>
  <c r="G9" i="10"/>
  <c r="F9" i="9" l="1"/>
  <c r="G9" i="9" s="1"/>
  <c r="H9" i="9" s="1"/>
  <c r="E9" i="9"/>
  <c r="E7" i="9"/>
  <c r="F7" i="9" s="1"/>
  <c r="G7" i="9" s="1"/>
  <c r="H7" i="9" s="1"/>
  <c r="G5" i="9"/>
  <c r="H5" i="9"/>
  <c r="F5" i="9"/>
  <c r="E5" i="9"/>
</calcChain>
</file>

<file path=xl/sharedStrings.xml><?xml version="1.0" encoding="utf-8"?>
<sst xmlns="http://schemas.openxmlformats.org/spreadsheetml/2006/main" count="5238" uniqueCount="143">
  <si>
    <t>承認制</t>
    <rPh sb="0" eb="3">
      <t>ショウニンセイ</t>
    </rPh>
    <phoneticPr fontId="5"/>
  </si>
  <si>
    <t>定置網</t>
    <rPh sb="0" eb="2">
      <t>テイチ</t>
    </rPh>
    <rPh sb="2" eb="3">
      <t>アミ</t>
    </rPh>
    <phoneticPr fontId="5"/>
  </si>
  <si>
    <t>その他</t>
    <rPh sb="2" eb="3">
      <t>タ</t>
    </rPh>
    <phoneticPr fontId="5"/>
  </si>
  <si>
    <t>計</t>
    <rPh sb="0" eb="1">
      <t>ケイ</t>
    </rPh>
    <phoneticPr fontId="5"/>
  </si>
  <si>
    <t>累計</t>
    <rPh sb="0" eb="2">
      <t>ルイケイ</t>
    </rPh>
    <phoneticPr fontId="5"/>
  </si>
  <si>
    <t>青森</t>
    <rPh sb="0" eb="2">
      <t>アオモリ</t>
    </rPh>
    <phoneticPr fontId="5"/>
  </si>
  <si>
    <t>岩手</t>
    <rPh sb="0" eb="2">
      <t>イワテ</t>
    </rPh>
    <phoneticPr fontId="5"/>
  </si>
  <si>
    <t>宮城</t>
    <rPh sb="0" eb="2">
      <t>ミヤギ</t>
    </rPh>
    <phoneticPr fontId="5"/>
  </si>
  <si>
    <t>秋田</t>
    <rPh sb="0" eb="2">
      <t>アキタ</t>
    </rPh>
    <phoneticPr fontId="5"/>
  </si>
  <si>
    <t>山形</t>
    <rPh sb="0" eb="2">
      <t>ヤマガタ</t>
    </rPh>
    <phoneticPr fontId="5"/>
  </si>
  <si>
    <t>福島</t>
    <rPh sb="0" eb="2">
      <t>フクシマ</t>
    </rPh>
    <phoneticPr fontId="5"/>
  </si>
  <si>
    <t>茨城</t>
    <rPh sb="0" eb="2">
      <t>イバラキ</t>
    </rPh>
    <phoneticPr fontId="5"/>
  </si>
  <si>
    <t>千葉</t>
    <rPh sb="0" eb="2">
      <t>チバ</t>
    </rPh>
    <phoneticPr fontId="5"/>
  </si>
  <si>
    <t>東京</t>
    <rPh sb="0" eb="2">
      <t>トウキョウ</t>
    </rPh>
    <phoneticPr fontId="5"/>
  </si>
  <si>
    <t>神奈川</t>
    <rPh sb="0" eb="3">
      <t>カナガワ</t>
    </rPh>
    <phoneticPr fontId="5"/>
  </si>
  <si>
    <t>新潟</t>
    <rPh sb="0" eb="2">
      <t>ニイガタ</t>
    </rPh>
    <phoneticPr fontId="5"/>
  </si>
  <si>
    <t>富山</t>
    <rPh sb="0" eb="2">
      <t>トヤマ</t>
    </rPh>
    <phoneticPr fontId="5"/>
  </si>
  <si>
    <t>石川</t>
    <rPh sb="0" eb="2">
      <t>イシカワ</t>
    </rPh>
    <phoneticPr fontId="5"/>
  </si>
  <si>
    <t>福井</t>
    <rPh sb="0" eb="2">
      <t>フクイ</t>
    </rPh>
    <phoneticPr fontId="5"/>
  </si>
  <si>
    <t>静岡</t>
    <rPh sb="0" eb="2">
      <t>シズオカ</t>
    </rPh>
    <phoneticPr fontId="5"/>
  </si>
  <si>
    <t>愛知</t>
    <rPh sb="0" eb="2">
      <t>アイチ</t>
    </rPh>
    <phoneticPr fontId="5"/>
  </si>
  <si>
    <t>三重</t>
    <rPh sb="0" eb="2">
      <t>ミエ</t>
    </rPh>
    <phoneticPr fontId="5"/>
  </si>
  <si>
    <t>京都</t>
    <rPh sb="0" eb="2">
      <t>キョウト</t>
    </rPh>
    <phoneticPr fontId="5"/>
  </si>
  <si>
    <t>大阪</t>
    <rPh sb="0" eb="2">
      <t>オオサカ</t>
    </rPh>
    <phoneticPr fontId="5"/>
  </si>
  <si>
    <t>兵庫</t>
    <rPh sb="0" eb="2">
      <t>ヒョウゴ</t>
    </rPh>
    <phoneticPr fontId="5"/>
  </si>
  <si>
    <t>和歌山</t>
    <rPh sb="0" eb="3">
      <t>ワカヤマ</t>
    </rPh>
    <phoneticPr fontId="5"/>
  </si>
  <si>
    <t>鳥取</t>
    <rPh sb="0" eb="2">
      <t>トットリ</t>
    </rPh>
    <phoneticPr fontId="5"/>
  </si>
  <si>
    <t>島根</t>
    <rPh sb="0" eb="2">
      <t>シマネ</t>
    </rPh>
    <phoneticPr fontId="5"/>
  </si>
  <si>
    <t>岡山</t>
    <rPh sb="0" eb="2">
      <t>オカヤマ</t>
    </rPh>
    <phoneticPr fontId="5"/>
  </si>
  <si>
    <t>広島</t>
    <rPh sb="0" eb="2">
      <t>ヒロシマ</t>
    </rPh>
    <phoneticPr fontId="5"/>
  </si>
  <si>
    <t>山口</t>
    <rPh sb="0" eb="2">
      <t>ヤマグチ</t>
    </rPh>
    <phoneticPr fontId="5"/>
  </si>
  <si>
    <t>徳島</t>
    <rPh sb="0" eb="2">
      <t>トクシマ</t>
    </rPh>
    <phoneticPr fontId="5"/>
  </si>
  <si>
    <t>香川</t>
    <rPh sb="0" eb="2">
      <t>カガワ</t>
    </rPh>
    <phoneticPr fontId="5"/>
  </si>
  <si>
    <t>愛媛</t>
    <rPh sb="0" eb="2">
      <t>エヒメ</t>
    </rPh>
    <phoneticPr fontId="5"/>
  </si>
  <si>
    <t>高知</t>
    <rPh sb="0" eb="2">
      <t>コウチ</t>
    </rPh>
    <phoneticPr fontId="5"/>
  </si>
  <si>
    <t>福岡</t>
    <rPh sb="0" eb="2">
      <t>フクオカ</t>
    </rPh>
    <phoneticPr fontId="5"/>
  </si>
  <si>
    <t>佐賀</t>
    <rPh sb="0" eb="2">
      <t>サガ</t>
    </rPh>
    <phoneticPr fontId="5"/>
  </si>
  <si>
    <t>長崎</t>
    <rPh sb="0" eb="2">
      <t>ナガサキ</t>
    </rPh>
    <phoneticPr fontId="5"/>
  </si>
  <si>
    <t>熊本</t>
    <rPh sb="0" eb="2">
      <t>クマモト</t>
    </rPh>
    <phoneticPr fontId="5"/>
  </si>
  <si>
    <t>大分</t>
    <rPh sb="0" eb="2">
      <t>オオイタ</t>
    </rPh>
    <phoneticPr fontId="5"/>
  </si>
  <si>
    <t>宮崎</t>
    <rPh sb="0" eb="2">
      <t>ミヤザキ</t>
    </rPh>
    <phoneticPr fontId="5"/>
  </si>
  <si>
    <t>鹿児島</t>
    <rPh sb="0" eb="3">
      <t>カゴシマ</t>
    </rPh>
    <phoneticPr fontId="5"/>
  </si>
  <si>
    <t>沖縄</t>
    <rPh sb="0" eb="2">
      <t>オキナワ</t>
    </rPh>
    <phoneticPr fontId="5"/>
  </si>
  <si>
    <t>累計</t>
    <rPh sb="0" eb="2">
      <t>ルイケイ</t>
    </rPh>
    <phoneticPr fontId="1"/>
  </si>
  <si>
    <t>沿岸漁業計</t>
    <rPh sb="0" eb="2">
      <t>エンガン</t>
    </rPh>
    <rPh sb="2" eb="4">
      <t>ギョギョウ</t>
    </rPh>
    <rPh sb="4" eb="5">
      <t>ケイ</t>
    </rPh>
    <phoneticPr fontId="5"/>
  </si>
  <si>
    <t>漁業種類</t>
    <rPh sb="0" eb="2">
      <t>ギョギョウ</t>
    </rPh>
    <rPh sb="2" eb="4">
      <t>シュルイ</t>
    </rPh>
    <phoneticPr fontId="1"/>
  </si>
  <si>
    <t>年</t>
    <rPh sb="0" eb="1">
      <t>ネン</t>
    </rPh>
    <phoneticPr fontId="1"/>
  </si>
  <si>
    <t>小型魚</t>
    <rPh sb="0" eb="1">
      <t>コ</t>
    </rPh>
    <rPh sb="1" eb="2">
      <t>ガタ</t>
    </rPh>
    <rPh sb="2" eb="3">
      <t>ギョ</t>
    </rPh>
    <phoneticPr fontId="3"/>
  </si>
  <si>
    <t>月</t>
    <rPh sb="0" eb="1">
      <t>ツキ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</si>
  <si>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</si>
  <si>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</si>
  <si>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</si>
  <si>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</si>
  <si>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</si>
  <si>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</si>
  <si>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</si>
  <si>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</si>
  <si>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</si>
  <si>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</si>
  <si>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</si>
  <si>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</si>
  <si>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</si>
  <si>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</si>
  <si>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合計</t>
    <rPh sb="0" eb="2">
      <t>ゴウケイ</t>
    </rPh>
    <phoneticPr fontId="3"/>
  </si>
  <si>
    <t>月別</t>
    <rPh sb="0" eb="2">
      <t>ツキベツ</t>
    </rPh>
    <phoneticPr fontId="1"/>
  </si>
  <si>
    <t>月別</t>
    <rPh sb="0" eb="1">
      <t>ゲツ</t>
    </rPh>
    <rPh sb="1" eb="2">
      <t>ベツ</t>
    </rPh>
    <phoneticPr fontId="1"/>
  </si>
  <si>
    <t xml:space="preserve"> </t>
  </si>
  <si>
    <t>　　　(都道府県別)　　　　　　　北海道</t>
    <phoneticPr fontId="5"/>
  </si>
  <si>
    <t>承認制</t>
    <phoneticPr fontId="5"/>
  </si>
  <si>
    <t>定置網</t>
    <phoneticPr fontId="5"/>
  </si>
  <si>
    <t>その他</t>
    <phoneticPr fontId="5"/>
  </si>
  <si>
    <t>計</t>
    <phoneticPr fontId="5"/>
  </si>
  <si>
    <t>累計</t>
    <phoneticPr fontId="5"/>
  </si>
  <si>
    <t>青森</t>
    <phoneticPr fontId="5"/>
  </si>
  <si>
    <t>岩手</t>
    <phoneticPr fontId="5"/>
  </si>
  <si>
    <t>宮城</t>
    <phoneticPr fontId="5"/>
  </si>
  <si>
    <t>秋田</t>
    <phoneticPr fontId="5"/>
  </si>
  <si>
    <t>山形</t>
    <phoneticPr fontId="5"/>
  </si>
  <si>
    <t>福島</t>
    <phoneticPr fontId="5"/>
  </si>
  <si>
    <t>茨城</t>
    <phoneticPr fontId="5"/>
  </si>
  <si>
    <t>千葉</t>
    <phoneticPr fontId="5"/>
  </si>
  <si>
    <t>東京</t>
    <phoneticPr fontId="5"/>
  </si>
  <si>
    <t>神奈川</t>
    <phoneticPr fontId="5"/>
  </si>
  <si>
    <t>新潟</t>
    <phoneticPr fontId="5"/>
  </si>
  <si>
    <t>年</t>
    <phoneticPr fontId="1"/>
  </si>
  <si>
    <t>月</t>
    <phoneticPr fontId="1"/>
  </si>
  <si>
    <t>1月</t>
    <phoneticPr fontId="1"/>
  </si>
  <si>
    <t>2月</t>
    <phoneticPr fontId="1"/>
  </si>
  <si>
    <t>富山</t>
    <phoneticPr fontId="5"/>
  </si>
  <si>
    <t>石川</t>
    <phoneticPr fontId="5"/>
  </si>
  <si>
    <t>福井</t>
    <phoneticPr fontId="5"/>
  </si>
  <si>
    <t>静岡</t>
    <phoneticPr fontId="5"/>
  </si>
  <si>
    <t>愛知</t>
    <phoneticPr fontId="5"/>
  </si>
  <si>
    <t>三重</t>
    <phoneticPr fontId="5"/>
  </si>
  <si>
    <t>京都</t>
    <phoneticPr fontId="5"/>
  </si>
  <si>
    <t>大阪</t>
    <phoneticPr fontId="5"/>
  </si>
  <si>
    <t>兵庫</t>
    <phoneticPr fontId="5"/>
  </si>
  <si>
    <t>和歌山</t>
    <phoneticPr fontId="5"/>
  </si>
  <si>
    <t>鳥取</t>
    <phoneticPr fontId="5"/>
  </si>
  <si>
    <t>島根</t>
    <phoneticPr fontId="5"/>
  </si>
  <si>
    <t>岡山</t>
    <phoneticPr fontId="5"/>
  </si>
  <si>
    <t>広島</t>
    <phoneticPr fontId="5"/>
  </si>
  <si>
    <t>山口</t>
    <phoneticPr fontId="5"/>
  </si>
  <si>
    <t>徳島</t>
    <phoneticPr fontId="5"/>
  </si>
  <si>
    <t>香川</t>
    <phoneticPr fontId="5"/>
  </si>
  <si>
    <t>愛媛</t>
    <phoneticPr fontId="5"/>
  </si>
  <si>
    <t>高知</t>
    <phoneticPr fontId="5"/>
  </si>
  <si>
    <t>福岡</t>
    <phoneticPr fontId="5"/>
  </si>
  <si>
    <t>佐賀</t>
    <phoneticPr fontId="5"/>
  </si>
  <si>
    <t>長崎</t>
    <phoneticPr fontId="5"/>
  </si>
  <si>
    <t>熊本</t>
    <phoneticPr fontId="5"/>
  </si>
  <si>
    <t>大分</t>
    <phoneticPr fontId="5"/>
  </si>
  <si>
    <t>宮崎</t>
    <phoneticPr fontId="5"/>
  </si>
  <si>
    <t>鹿児島</t>
    <phoneticPr fontId="5"/>
  </si>
  <si>
    <t>沖縄</t>
    <phoneticPr fontId="5"/>
  </si>
  <si>
    <t>沿岸漁業計</t>
    <phoneticPr fontId="5"/>
  </si>
  <si>
    <t>大型魚</t>
    <rPh sb="0" eb="1">
      <t>ダイ</t>
    </rPh>
    <rPh sb="1" eb="2">
      <t>ガタ</t>
    </rPh>
    <rPh sb="2" eb="3">
      <t>ギョ</t>
    </rPh>
    <phoneticPr fontId="3"/>
  </si>
  <si>
    <t>　　　(都道府県別)　　　　　　　北海道</t>
    <rPh sb="17" eb="20">
      <t>ホッカイドウ</t>
    </rPh>
    <phoneticPr fontId="5"/>
  </si>
  <si>
    <t>　大臣管理区分</t>
    <rPh sb="5" eb="7">
      <t>クブン</t>
    </rPh>
    <phoneticPr fontId="1"/>
  </si>
  <si>
    <t>　都道府県</t>
    <rPh sb="1" eb="5">
      <t>トドウフケン</t>
    </rPh>
    <phoneticPr fontId="1"/>
  </si>
  <si>
    <r>
      <t>※実績の合計は、小数</t>
    </r>
    <r>
      <rPr>
        <b/>
        <sz val="11"/>
        <color theme="1"/>
        <rFont val="ＭＳ ゴシック"/>
        <family val="3"/>
        <charset val="128"/>
      </rPr>
      <t>第</t>
    </r>
    <r>
      <rPr>
        <b/>
        <sz val="11"/>
        <color theme="1"/>
        <rFont val="游ゴシック"/>
        <family val="2"/>
        <charset val="128"/>
      </rPr>
      <t>二位を切り上げで表示。</t>
    </r>
    <r>
      <rPr>
        <b/>
        <sz val="11"/>
        <color theme="1"/>
        <rFont val="游ゴシック"/>
        <family val="2"/>
        <charset val="128"/>
        <scheme val="minor"/>
      </rPr>
      <t>そのため、月別の値と合計値が一致しない場合がある。</t>
    </r>
    <rPh sb="1" eb="3">
      <t>ジッセキ</t>
    </rPh>
    <rPh sb="4" eb="6">
      <t>ゴウケイ</t>
    </rPh>
    <rPh sb="8" eb="10">
      <t>ショウスウ</t>
    </rPh>
    <rPh sb="10" eb="11">
      <t>ダイ</t>
    </rPh>
    <rPh sb="11" eb="12">
      <t>２</t>
    </rPh>
    <rPh sb="12" eb="13">
      <t>イ</t>
    </rPh>
    <rPh sb="14" eb="15">
      <t>キ</t>
    </rPh>
    <rPh sb="16" eb="17">
      <t>ア</t>
    </rPh>
    <rPh sb="19" eb="21">
      <t>ヒョウジ</t>
    </rPh>
    <rPh sb="27" eb="29">
      <t>ツキベツ</t>
    </rPh>
    <rPh sb="30" eb="31">
      <t>アタイ</t>
    </rPh>
    <rPh sb="32" eb="34">
      <t>ゴウケイ</t>
    </rPh>
    <rPh sb="34" eb="35">
      <t>チ</t>
    </rPh>
    <rPh sb="36" eb="38">
      <t>イッチ</t>
    </rPh>
    <rPh sb="41" eb="43">
      <t>バアイ</t>
    </rPh>
    <phoneticPr fontId="1"/>
  </si>
  <si>
    <t>大中型まき網漁業</t>
  </si>
  <si>
    <t>かじき等流し網等漁業</t>
    <rPh sb="3" eb="4">
      <t>トウ</t>
    </rPh>
    <rPh sb="4" eb="5">
      <t>ナガ</t>
    </rPh>
    <rPh sb="6" eb="7">
      <t>アミ</t>
    </rPh>
    <rPh sb="7" eb="8">
      <t>トウ</t>
    </rPh>
    <rPh sb="8" eb="10">
      <t>ギョギョウ</t>
    </rPh>
    <phoneticPr fontId="11"/>
  </si>
  <si>
    <t>かつお・まぐろ漁業</t>
    <rPh sb="7" eb="9">
      <t>ギョギョウ</t>
    </rPh>
    <phoneticPr fontId="11"/>
  </si>
  <si>
    <t>都道府県　合計</t>
    <rPh sb="0" eb="4">
      <t>トドウフケン</t>
    </rPh>
    <rPh sb="5" eb="7">
      <t>ゴウケイ</t>
    </rPh>
    <phoneticPr fontId="11"/>
  </si>
  <si>
    <t>大中型まき網漁業（総量管理）</t>
    <rPh sb="9" eb="11">
      <t>ソウリョウ</t>
    </rPh>
    <rPh sb="11" eb="13">
      <t>カンリ</t>
    </rPh>
    <phoneticPr fontId="11"/>
  </si>
  <si>
    <t>大中型まき網漁業（IQ管理）</t>
    <rPh sb="11" eb="13">
      <t>カンリ</t>
    </rPh>
    <phoneticPr fontId="11"/>
  </si>
  <si>
    <t>かじき等流し網等漁業</t>
    <rPh sb="3" eb="4">
      <t>トウ</t>
    </rPh>
    <rPh sb="4" eb="5">
      <t>ナガ</t>
    </rPh>
    <rPh sb="6" eb="7">
      <t>アミ</t>
    </rPh>
    <rPh sb="7" eb="8">
      <t>トウ</t>
    </rPh>
    <phoneticPr fontId="11"/>
  </si>
  <si>
    <t>かつお・まぐろ漁業（総量管理）</t>
    <rPh sb="10" eb="12">
      <t>ソウリョウ</t>
    </rPh>
    <rPh sb="12" eb="14">
      <t>カンリ</t>
    </rPh>
    <phoneticPr fontId="11"/>
  </si>
  <si>
    <t>かつお・まぐろ漁業（IQ管理）</t>
    <rPh sb="12" eb="14">
      <t>カンリ</t>
    </rPh>
    <phoneticPr fontId="11"/>
  </si>
  <si>
    <t xml:space="preserve"> （2026.1.1～12.31の間）14.2t</t>
    <phoneticPr fontId="1"/>
  </si>
  <si>
    <t>（2026.1.1～12.31の間）1,153.3ｔ</t>
    <phoneticPr fontId="1"/>
  </si>
  <si>
    <t/>
  </si>
  <si>
    <t>令和8管理年度(2026年漁期)　大型魚月別漁獲実績（2026年4月時点）</t>
    <rPh sb="0" eb="2">
      <t>レイワ</t>
    </rPh>
    <rPh sb="3" eb="5">
      <t>カンリ</t>
    </rPh>
    <rPh sb="5" eb="7">
      <t>ネンド</t>
    </rPh>
    <rPh sb="12" eb="13">
      <t>ネン</t>
    </rPh>
    <rPh sb="13" eb="15">
      <t>ギョキ</t>
    </rPh>
    <rPh sb="17" eb="18">
      <t>オオ</t>
    </rPh>
    <rPh sb="18" eb="19">
      <t>ガタ</t>
    </rPh>
    <rPh sb="19" eb="20">
      <t>ギョ</t>
    </rPh>
    <rPh sb="20" eb="22">
      <t>ツキベツ</t>
    </rPh>
    <rPh sb="22" eb="24">
      <t>ギョカク</t>
    </rPh>
    <rPh sb="24" eb="26">
      <t>ジッセキ</t>
    </rPh>
    <rPh sb="31" eb="32">
      <t>ネン</t>
    </rPh>
    <rPh sb="33" eb="34">
      <t>ガツ</t>
    </rPh>
    <rPh sb="34" eb="36">
      <t>ジテン</t>
    </rPh>
    <phoneticPr fontId="4"/>
  </si>
  <si>
    <t>令和8管理年度(2026年漁期)　小型魚月別漁獲実績（2026年4月時点）</t>
    <rPh sb="0" eb="2">
      <t>レイワ</t>
    </rPh>
    <rPh sb="3" eb="5">
      <t>カンリ</t>
    </rPh>
    <rPh sb="5" eb="7">
      <t>ネンド</t>
    </rPh>
    <rPh sb="12" eb="13">
      <t>ネン</t>
    </rPh>
    <rPh sb="13" eb="15">
      <t>ギョキ</t>
    </rPh>
    <rPh sb="17" eb="18">
      <t>コ</t>
    </rPh>
    <rPh sb="18" eb="19">
      <t>ガタ</t>
    </rPh>
    <rPh sb="19" eb="20">
      <t>ギョ</t>
    </rPh>
    <rPh sb="20" eb="22">
      <t>ツキベツ</t>
    </rPh>
    <rPh sb="22" eb="24">
      <t>ギョカク</t>
    </rPh>
    <rPh sb="24" eb="26">
      <t>ジッセキ</t>
    </rPh>
    <rPh sb="31" eb="32">
      <t>ネン</t>
    </rPh>
    <rPh sb="33" eb="34">
      <t>ガツ</t>
    </rPh>
    <rPh sb="34" eb="36">
      <t>ジテン</t>
    </rPh>
    <phoneticPr fontId="4"/>
  </si>
  <si>
    <t>（2026.1.1～12.31の間）884.1t</t>
    <phoneticPr fontId="1"/>
  </si>
  <si>
    <t>（2026.1.1～12.31の間）49.1t</t>
    <phoneticPr fontId="1"/>
  </si>
  <si>
    <t>（2026.1.1～12.31の間）3,004.0ｔ</t>
    <phoneticPr fontId="1"/>
  </si>
  <si>
    <t>（2026.5.1～7.25の間）2,096.7ｔ</t>
    <phoneticPr fontId="1"/>
  </si>
  <si>
    <t>（2026.1.1～12.31の間）86.6t</t>
    <phoneticPr fontId="1"/>
  </si>
  <si>
    <t>（2026.1.1～12.31の間）16.5ｔ</t>
    <phoneticPr fontId="1"/>
  </si>
  <si>
    <t>（2026.4.1～2027.3.31の間）3,912.9t</t>
    <rPh sb="20" eb="21">
      <t>アイダ</t>
    </rPh>
    <phoneticPr fontId="11"/>
  </si>
  <si>
    <t>（2026.4.1～2027.3.31の間）3,035.1t</t>
    <rPh sb="20" eb="21">
      <t>アイダ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</si>
</sst>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);[Red]\(#,##0.0\)"/>
    <numFmt numFmtId="177" formatCode="0.0_ "/>
    <numFmt numFmtId="178" formatCode="0.0_);[Red]\(0.0\)"/>
    <numFmt numFmtId="179" formatCode="0.00_ 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176" fontId="7" fillId="0" borderId="3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2" borderId="41" xfId="0" applyFont="1" applyFill="1" applyBorder="1">
      <alignment vertical="center"/>
    </xf>
    <xf numFmtId="0" fontId="7" fillId="2" borderId="42" xfId="0" applyFont="1" applyFill="1" applyBorder="1">
      <alignment vertical="center"/>
    </xf>
    <xf numFmtId="176" fontId="7" fillId="0" borderId="32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7" fillId="2" borderId="50" xfId="0" applyFont="1" applyFill="1" applyBorder="1">
      <alignment vertical="center"/>
    </xf>
    <xf numFmtId="0" fontId="7" fillId="2" borderId="20" xfId="0" applyFont="1" applyFill="1" applyBorder="1">
      <alignment vertical="center"/>
    </xf>
    <xf numFmtId="0" fontId="0" fillId="2" borderId="53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39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176" fontId="0" fillId="0" borderId="11" xfId="0" applyNumberFormat="1" applyBorder="1">
      <alignment vertical="center"/>
    </xf>
    <xf numFmtId="0" fontId="0" fillId="2" borderId="6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64" xfId="0" applyFill="1" applyBorder="1">
      <alignment vertical="center"/>
    </xf>
    <xf numFmtId="0" fontId="0" fillId="2" borderId="10" xfId="0" applyFill="1" applyBorder="1">
      <alignment vertical="center"/>
    </xf>
    <xf numFmtId="0" fontId="0" fillId="0" borderId="43" xfId="0" applyBorder="1" applyAlignment="1">
      <alignment vertical="top" textRotation="255"/>
    </xf>
    <xf numFmtId="0" fontId="0" fillId="2" borderId="50" xfId="0" applyFill="1" applyBorder="1">
      <alignment vertical="center"/>
    </xf>
    <xf numFmtId="0" fontId="0" fillId="2" borderId="20" xfId="0" applyFill="1" applyBorder="1">
      <alignment vertical="center"/>
    </xf>
    <xf numFmtId="176" fontId="0" fillId="0" borderId="18" xfId="0" applyNumberFormat="1" applyBorder="1">
      <alignment vertical="center"/>
    </xf>
    <xf numFmtId="176" fontId="8" fillId="0" borderId="38" xfId="0" applyNumberFormat="1" applyFont="1" applyBorder="1" applyAlignment="1">
      <alignment horizontal="center" vertical="center"/>
    </xf>
    <xf numFmtId="176" fontId="8" fillId="0" borderId="74" xfId="0" applyNumberFormat="1" applyFont="1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76" xfId="0" applyBorder="1">
      <alignment vertical="center"/>
    </xf>
    <xf numFmtId="0" fontId="0" fillId="2" borderId="78" xfId="0" applyFill="1" applyBorder="1">
      <alignment vertical="center"/>
    </xf>
    <xf numFmtId="0" fontId="0" fillId="2" borderId="24" xfId="0" applyFill="1" applyBorder="1">
      <alignment vertical="center"/>
    </xf>
    <xf numFmtId="176" fontId="0" fillId="0" borderId="22" xfId="0" applyNumberFormat="1" applyBorder="1">
      <alignment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8" fontId="0" fillId="0" borderId="12" xfId="0" applyNumberFormat="1" applyBorder="1">
      <alignment vertical="center"/>
    </xf>
    <xf numFmtId="178" fontId="0" fillId="0" borderId="8" xfId="0" applyNumberFormat="1" applyBorder="1">
      <alignment vertical="center"/>
    </xf>
    <xf numFmtId="178" fontId="0" fillId="0" borderId="3" xfId="0" applyNumberFormat="1" applyBorder="1">
      <alignment vertical="center"/>
    </xf>
    <xf numFmtId="178" fontId="0" fillId="0" borderId="20" xfId="0" applyNumberFormat="1" applyBorder="1">
      <alignment vertical="center"/>
    </xf>
    <xf numFmtId="176" fontId="7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179" fontId="7" fillId="0" borderId="0" xfId="0" applyNumberFormat="1" applyFont="1">
      <alignment vertical="center"/>
    </xf>
    <xf numFmtId="178" fontId="0" fillId="0" borderId="15" xfId="0" applyNumberFormat="1" applyBorder="1">
      <alignment vertical="center"/>
    </xf>
    <xf numFmtId="178" fontId="0" fillId="0" borderId="54" xfId="0" applyNumberFormat="1" applyBorder="1">
      <alignment vertical="center"/>
    </xf>
    <xf numFmtId="178" fontId="0" fillId="0" borderId="55" xfId="0" applyNumberFormat="1" applyBorder="1">
      <alignment vertical="center"/>
    </xf>
    <xf numFmtId="178" fontId="0" fillId="0" borderId="40" xfId="0" applyNumberFormat="1" applyBorder="1">
      <alignment vertical="center"/>
    </xf>
    <xf numFmtId="178" fontId="0" fillId="0" borderId="7" xfId="0" applyNumberFormat="1" applyBorder="1">
      <alignment vertical="center"/>
    </xf>
    <xf numFmtId="178" fontId="0" fillId="0" borderId="45" xfId="0" applyNumberFormat="1" applyBorder="1">
      <alignment vertical="center"/>
    </xf>
    <xf numFmtId="178" fontId="0" fillId="0" borderId="60" xfId="0" applyNumberFormat="1" applyBorder="1">
      <alignment vertical="center"/>
    </xf>
    <xf numFmtId="178" fontId="0" fillId="0" borderId="62" xfId="0" applyNumberFormat="1" applyBorder="1">
      <alignment vertical="center"/>
    </xf>
    <xf numFmtId="178" fontId="0" fillId="0" borderId="67" xfId="0" applyNumberFormat="1" applyBorder="1">
      <alignment vertical="center"/>
    </xf>
    <xf numFmtId="178" fontId="0" fillId="0" borderId="19" xfId="0" applyNumberFormat="1" applyBorder="1">
      <alignment vertical="center"/>
    </xf>
    <xf numFmtId="178" fontId="0" fillId="0" borderId="14" xfId="0" applyNumberFormat="1" applyBorder="1">
      <alignment vertical="center"/>
    </xf>
    <xf numFmtId="178" fontId="0" fillId="0" borderId="24" xfId="0" applyNumberFormat="1" applyBorder="1">
      <alignment vertical="center"/>
    </xf>
    <xf numFmtId="178" fontId="0" fillId="0" borderId="79" xfId="0" applyNumberFormat="1" applyBorder="1">
      <alignment vertical="center"/>
    </xf>
    <xf numFmtId="178" fontId="0" fillId="0" borderId="23" xfId="0" applyNumberFormat="1" applyBorder="1">
      <alignment vertical="center"/>
    </xf>
    <xf numFmtId="176" fontId="7" fillId="2" borderId="41" xfId="0" applyNumberFormat="1" applyFont="1" applyFill="1" applyBorder="1">
      <alignment vertical="center"/>
    </xf>
    <xf numFmtId="176" fontId="7" fillId="2" borderId="42" xfId="0" applyNumberFormat="1" applyFont="1" applyFill="1" applyBorder="1">
      <alignment vertical="center"/>
    </xf>
    <xf numFmtId="176" fontId="7" fillId="2" borderId="2" xfId="0" applyNumberFormat="1" applyFont="1" applyFill="1" applyBorder="1">
      <alignment vertical="center"/>
    </xf>
    <xf numFmtId="176" fontId="7" fillId="2" borderId="3" xfId="0" applyNumberFormat="1" applyFont="1" applyFill="1" applyBorder="1">
      <alignment vertical="center"/>
    </xf>
    <xf numFmtId="0" fontId="7" fillId="0" borderId="4" xfId="0" applyFont="1" applyBorder="1">
      <alignment vertical="center"/>
    </xf>
    <xf numFmtId="0" fontId="8" fillId="0" borderId="81" xfId="0" applyFont="1" applyBorder="1" applyAlignment="1">
      <alignment horizontal="right" vertical="center"/>
    </xf>
    <xf numFmtId="0" fontId="7" fillId="0" borderId="4" xfId="0" applyFont="1" applyBorder="1" applyAlignment="1">
      <alignment vertical="center" wrapText="1"/>
    </xf>
    <xf numFmtId="0" fontId="8" fillId="0" borderId="81" xfId="0" applyFont="1" applyBorder="1" applyAlignment="1">
      <alignment horizontal="right" vertical="center" wrapText="1"/>
    </xf>
    <xf numFmtId="0" fontId="7" fillId="0" borderId="8" xfId="0" applyFont="1" applyBorder="1">
      <alignment vertical="center"/>
    </xf>
    <xf numFmtId="0" fontId="8" fillId="0" borderId="20" xfId="0" applyFont="1" applyBorder="1" applyAlignment="1">
      <alignment horizontal="right" vertical="center"/>
    </xf>
    <xf numFmtId="0" fontId="7" fillId="0" borderId="57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right" vertical="center"/>
    </xf>
    <xf numFmtId="0" fontId="7" fillId="0" borderId="68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176" fontId="7" fillId="0" borderId="58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176" fontId="7" fillId="0" borderId="71" xfId="0" applyNumberFormat="1" applyFont="1" applyBorder="1" applyAlignment="1">
      <alignment horizontal="center" vertical="center"/>
    </xf>
    <xf numFmtId="176" fontId="7" fillId="0" borderId="72" xfId="0" applyNumberFormat="1" applyFont="1" applyBorder="1" applyAlignment="1">
      <alignment horizontal="center" vertical="center"/>
    </xf>
    <xf numFmtId="176" fontId="7" fillId="0" borderId="70" xfId="0" applyNumberFormat="1" applyFont="1" applyBorder="1" applyAlignment="1">
      <alignment horizontal="center" vertical="center"/>
    </xf>
    <xf numFmtId="176" fontId="7" fillId="0" borderId="7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8" fillId="0" borderId="41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2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52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9" fillId="0" borderId="57" xfId="0" applyFont="1" applyBorder="1" applyAlignment="1">
      <alignment horizontal="center" vertical="center"/>
    </xf>
    <xf numFmtId="0" fontId="9" fillId="0" borderId="81" xfId="0" applyFont="1" applyBorder="1" applyAlignment="1">
      <alignment horizontal="right" vertical="center"/>
    </xf>
    <xf numFmtId="0" fontId="9" fillId="0" borderId="59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21" xfId="0" applyFont="1" applyBorder="1" applyAlignment="1">
      <alignment horizontal="right" vertical="center"/>
    </xf>
    <xf numFmtId="0" fontId="9" fillId="0" borderId="6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81" xfId="0" applyFont="1" applyBorder="1">
      <alignment vertical="center"/>
    </xf>
    <xf numFmtId="0" fontId="7" fillId="0" borderId="75" xfId="0" applyFont="1" applyBorder="1" applyAlignment="1">
      <alignment horizontal="center" vertical="center"/>
    </xf>
    <xf numFmtId="0" fontId="9" fillId="0" borderId="25" xfId="0" applyFont="1" applyBorder="1" applyAlignment="1">
      <alignment horizontal="right" vertical="center"/>
    </xf>
    <xf numFmtId="0" fontId="9" fillId="0" borderId="77" xfId="0" applyFont="1" applyBorder="1" applyAlignment="1">
      <alignment horizontal="center" vertical="center"/>
    </xf>
    <xf numFmtId="176" fontId="8" fillId="0" borderId="39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8" fillId="0" borderId="2" xfId="0" applyNumberFormat="1" applyFont="1" applyBorder="1">
      <alignment vertical="center"/>
    </xf>
    <xf numFmtId="176" fontId="8" fillId="0" borderId="3" xfId="0" applyNumberFormat="1" applyFont="1" applyBorder="1">
      <alignment vertical="center"/>
    </xf>
    <xf numFmtId="176" fontId="8" fillId="0" borderId="42" xfId="0" applyNumberFormat="1" applyFont="1" applyBorder="1">
      <alignment vertical="center"/>
    </xf>
    <xf numFmtId="0" fontId="8" fillId="2" borderId="41" xfId="0" applyFont="1" applyFill="1" applyBorder="1">
      <alignment vertical="center"/>
    </xf>
    <xf numFmtId="0" fontId="8" fillId="2" borderId="42" xfId="0" applyFont="1" applyFill="1" applyBorder="1">
      <alignment vertical="center"/>
    </xf>
    <xf numFmtId="0" fontId="8" fillId="2" borderId="50" xfId="0" applyFont="1" applyFill="1" applyBorder="1">
      <alignment vertical="center"/>
    </xf>
    <xf numFmtId="0" fontId="8" fillId="2" borderId="20" xfId="0" applyFont="1" applyFill="1" applyBorder="1">
      <alignment vertical="center"/>
    </xf>
    <xf numFmtId="0" fontId="7" fillId="0" borderId="33" xfId="0" applyFont="1" applyBorder="1" applyAlignment="1">
      <alignment horizontal="center" vertical="center"/>
    </xf>
    <xf numFmtId="178" fontId="7" fillId="0" borderId="42" xfId="0" applyNumberFormat="1" applyFont="1" applyBorder="1">
      <alignment vertical="center"/>
    </xf>
    <xf numFmtId="178" fontId="7" fillId="0" borderId="58" xfId="0" applyNumberFormat="1" applyFont="1" applyBorder="1" applyAlignment="1">
      <alignment horizontal="center" vertical="center"/>
    </xf>
    <xf numFmtId="178" fontId="7" fillId="0" borderId="71" xfId="0" applyNumberFormat="1" applyFont="1" applyBorder="1" applyAlignment="1">
      <alignment horizontal="center" vertical="center"/>
    </xf>
    <xf numFmtId="178" fontId="0" fillId="0" borderId="48" xfId="0" applyNumberFormat="1" applyBorder="1">
      <alignment vertical="center"/>
    </xf>
    <xf numFmtId="178" fontId="0" fillId="0" borderId="16" xfId="0" applyNumberFormat="1" applyBorder="1">
      <alignment vertical="center"/>
    </xf>
    <xf numFmtId="178" fontId="0" fillId="0" borderId="9" xfId="0" applyNumberFormat="1" applyBorder="1">
      <alignment vertical="center"/>
    </xf>
    <xf numFmtId="178" fontId="0" fillId="0" borderId="6" xfId="0" applyNumberFormat="1" applyBorder="1">
      <alignment vertical="center"/>
    </xf>
    <xf numFmtId="178" fontId="7" fillId="0" borderId="85" xfId="0" applyNumberFormat="1" applyFont="1" applyBorder="1">
      <alignment vertical="center"/>
    </xf>
    <xf numFmtId="178" fontId="7" fillId="0" borderId="48" xfId="0" applyNumberFormat="1" applyFont="1" applyBorder="1">
      <alignment vertical="center"/>
    </xf>
    <xf numFmtId="178" fontId="0" fillId="0" borderId="13" xfId="0" applyNumberFormat="1" applyBorder="1">
      <alignment vertical="center"/>
    </xf>
    <xf numFmtId="178" fontId="0" fillId="0" borderId="56" xfId="0" applyNumberFormat="1" applyBorder="1">
      <alignment vertical="center"/>
    </xf>
    <xf numFmtId="178" fontId="0" fillId="0" borderId="86" xfId="0" applyNumberFormat="1" applyBorder="1">
      <alignment vertical="center"/>
    </xf>
    <xf numFmtId="178" fontId="0" fillId="0" borderId="49" xfId="0" applyNumberFormat="1" applyBorder="1">
      <alignment vertical="center"/>
    </xf>
    <xf numFmtId="176" fontId="8" fillId="0" borderId="87" xfId="0" applyNumberFormat="1" applyFont="1" applyBorder="1" applyAlignment="1">
      <alignment horizontal="right" vertical="center"/>
    </xf>
    <xf numFmtId="0" fontId="7" fillId="0" borderId="45" xfId="0" applyFont="1" applyBorder="1" applyAlignment="1">
      <alignment vertical="center" wrapText="1"/>
    </xf>
    <xf numFmtId="178" fontId="7" fillId="0" borderId="20" xfId="0" applyNumberFormat="1" applyFont="1" applyBorder="1">
      <alignment vertical="center"/>
    </xf>
    <xf numFmtId="178" fontId="7" fillId="0" borderId="67" xfId="0" applyNumberFormat="1" applyFont="1" applyBorder="1">
      <alignment vertical="center"/>
    </xf>
    <xf numFmtId="178" fontId="7" fillId="0" borderId="19" xfId="0" applyNumberFormat="1" applyFont="1" applyBorder="1">
      <alignment vertical="center"/>
    </xf>
    <xf numFmtId="176" fontId="8" fillId="0" borderId="47" xfId="0" applyNumberFormat="1" applyFont="1" applyBorder="1" applyAlignment="1">
      <alignment horizontal="right" vertical="center"/>
    </xf>
    <xf numFmtId="176" fontId="7" fillId="2" borderId="89" xfId="0" applyNumberFormat="1" applyFont="1" applyFill="1" applyBorder="1">
      <alignment vertical="center"/>
    </xf>
    <xf numFmtId="176" fontId="7" fillId="2" borderId="5" xfId="0" applyNumberFormat="1" applyFont="1" applyFill="1" applyBorder="1">
      <alignment vertical="center"/>
    </xf>
    <xf numFmtId="176" fontId="8" fillId="0" borderId="48" xfId="0" applyNumberFormat="1" applyFont="1" applyBorder="1" applyAlignment="1">
      <alignment horizontal="right" vertical="center"/>
    </xf>
    <xf numFmtId="176" fontId="8" fillId="0" borderId="45" xfId="0" applyNumberFormat="1" applyFont="1" applyBorder="1">
      <alignment vertical="center"/>
    </xf>
    <xf numFmtId="176" fontId="7" fillId="2" borderId="64" xfId="0" applyNumberFormat="1" applyFont="1" applyFill="1" applyBorder="1">
      <alignment vertical="center"/>
    </xf>
    <xf numFmtId="176" fontId="7" fillId="2" borderId="10" xfId="0" applyNumberFormat="1" applyFont="1" applyFill="1" applyBorder="1">
      <alignment vertical="center"/>
    </xf>
    <xf numFmtId="176" fontId="7" fillId="2" borderId="61" xfId="0" applyNumberFormat="1" applyFont="1" applyFill="1" applyBorder="1">
      <alignment vertical="center"/>
    </xf>
    <xf numFmtId="176" fontId="7" fillId="2" borderId="12" xfId="0" applyNumberFormat="1" applyFont="1" applyFill="1" applyBorder="1">
      <alignment vertical="center"/>
    </xf>
    <xf numFmtId="176" fontId="7" fillId="2" borderId="8" xfId="0" applyNumberFormat="1" applyFont="1" applyFill="1" applyBorder="1">
      <alignment vertical="center"/>
    </xf>
    <xf numFmtId="176" fontId="7" fillId="2" borderId="39" xfId="0" applyNumberFormat="1" applyFont="1" applyFill="1" applyBorder="1">
      <alignment vertical="center"/>
    </xf>
    <xf numFmtId="176" fontId="7" fillId="2" borderId="40" xfId="0" applyNumberFormat="1" applyFont="1" applyFill="1" applyBorder="1">
      <alignment vertical="center"/>
    </xf>
    <xf numFmtId="176" fontId="7" fillId="2" borderId="45" xfId="0" applyNumberFormat="1" applyFont="1" applyFill="1" applyBorder="1">
      <alignment vertical="center"/>
    </xf>
    <xf numFmtId="176" fontId="8" fillId="0" borderId="40" xfId="0" applyNumberFormat="1" applyFont="1" applyBorder="1">
      <alignment vertical="center"/>
    </xf>
    <xf numFmtId="177" fontId="8" fillId="0" borderId="42" xfId="0" applyNumberFormat="1" applyFont="1" applyBorder="1">
      <alignment vertical="center"/>
    </xf>
    <xf numFmtId="178" fontId="8" fillId="0" borderId="42" xfId="0" applyNumberFormat="1" applyFont="1" applyBorder="1">
      <alignment vertical="center"/>
    </xf>
    <xf numFmtId="177" fontId="8" fillId="0" borderId="48" xfId="0" applyNumberFormat="1" applyFont="1" applyBorder="1">
      <alignment vertical="center"/>
    </xf>
    <xf numFmtId="178" fontId="8" fillId="0" borderId="41" xfId="0" applyNumberFormat="1" applyFont="1" applyBorder="1">
      <alignment vertical="center"/>
    </xf>
    <xf numFmtId="178" fontId="8" fillId="0" borderId="48" xfId="0" applyNumberFormat="1" applyFont="1" applyBorder="1">
      <alignment vertical="center"/>
    </xf>
    <xf numFmtId="177" fontId="8" fillId="0" borderId="20" xfId="0" applyNumberFormat="1" applyFont="1" applyBorder="1">
      <alignment vertical="center"/>
    </xf>
    <xf numFmtId="178" fontId="8" fillId="0" borderId="20" xfId="0" applyNumberFormat="1" applyFont="1" applyBorder="1">
      <alignment vertical="center"/>
    </xf>
    <xf numFmtId="177" fontId="8" fillId="0" borderId="67" xfId="0" applyNumberFormat="1" applyFont="1" applyBorder="1">
      <alignment vertical="center"/>
    </xf>
    <xf numFmtId="178" fontId="8" fillId="0" borderId="19" xfId="0" applyNumberFormat="1" applyFont="1" applyBorder="1">
      <alignment vertical="center"/>
    </xf>
    <xf numFmtId="178" fontId="8" fillId="0" borderId="67" xfId="0" applyNumberFormat="1" applyFont="1" applyBorder="1">
      <alignment vertical="center"/>
    </xf>
    <xf numFmtId="177" fontId="0" fillId="0" borderId="15" xfId="0" applyNumberFormat="1" applyBorder="1">
      <alignment vertical="center"/>
    </xf>
    <xf numFmtId="177" fontId="0" fillId="0" borderId="54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0" fillId="0" borderId="8" xfId="0" applyNumberFormat="1" applyBorder="1">
      <alignment vertical="center"/>
    </xf>
    <xf numFmtId="177" fontId="0" fillId="0" borderId="40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45" xfId="0" applyNumberFormat="1" applyBorder="1">
      <alignment vertical="center"/>
    </xf>
    <xf numFmtId="177" fontId="0" fillId="0" borderId="12" xfId="0" applyNumberFormat="1" applyBorder="1">
      <alignment vertical="center"/>
    </xf>
    <xf numFmtId="177" fontId="0" fillId="0" borderId="62" xfId="0" applyNumberFormat="1" applyBorder="1">
      <alignment vertical="center"/>
    </xf>
    <xf numFmtId="177" fontId="0" fillId="0" borderId="86" xfId="0" applyNumberFormat="1" applyBorder="1">
      <alignment vertical="center"/>
    </xf>
    <xf numFmtId="177" fontId="0" fillId="0" borderId="20" xfId="0" applyNumberFormat="1" applyBorder="1">
      <alignment vertical="center"/>
    </xf>
    <xf numFmtId="177" fontId="0" fillId="0" borderId="67" xfId="0" applyNumberFormat="1" applyBorder="1">
      <alignment vertical="center"/>
    </xf>
    <xf numFmtId="177" fontId="7" fillId="0" borderId="58" xfId="0" applyNumberFormat="1" applyFont="1" applyBorder="1" applyAlignment="1">
      <alignment horizontal="center" vertical="center"/>
    </xf>
    <xf numFmtId="177" fontId="7" fillId="0" borderId="71" xfId="0" applyNumberFormat="1" applyFont="1" applyBorder="1" applyAlignment="1">
      <alignment horizontal="center" vertical="center"/>
    </xf>
    <xf numFmtId="177" fontId="0" fillId="0" borderId="18" xfId="0" applyNumberFormat="1" applyBorder="1">
      <alignment vertical="center"/>
    </xf>
    <xf numFmtId="177" fontId="0" fillId="0" borderId="24" xfId="0" applyNumberFormat="1" applyBorder="1">
      <alignment vertical="center"/>
    </xf>
    <xf numFmtId="177" fontId="0" fillId="0" borderId="79" xfId="0" applyNumberFormat="1" applyBorder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top" textRotation="255"/>
    </xf>
    <xf numFmtId="0" fontId="7" fillId="0" borderId="43" xfId="0" applyFont="1" applyBorder="1" applyAlignment="1">
      <alignment horizontal="center" vertical="top" textRotation="255"/>
    </xf>
    <xf numFmtId="0" fontId="7" fillId="0" borderId="33" xfId="0" applyFont="1" applyBorder="1" applyAlignment="1">
      <alignment horizontal="center" vertical="top" textRotation="255"/>
    </xf>
    <xf numFmtId="176" fontId="8" fillId="0" borderId="32" xfId="0" applyNumberFormat="1" applyFont="1" applyBorder="1" applyAlignment="1">
      <alignment horizontal="center" vertical="center"/>
    </xf>
    <xf numFmtId="176" fontId="8" fillId="0" borderId="46" xfId="0" applyNumberFormat="1" applyFont="1" applyBorder="1" applyAlignment="1">
      <alignment horizontal="center" vertical="center"/>
    </xf>
    <xf numFmtId="176" fontId="8" fillId="0" borderId="51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vertical="top" textRotation="255"/>
    </xf>
    <xf numFmtId="0" fontId="7" fillId="0" borderId="43" xfId="0" applyFont="1" applyBorder="1" applyAlignment="1">
      <alignment vertical="top" textRotation="255"/>
    </xf>
    <xf numFmtId="0" fontId="10" fillId="0" borderId="88" xfId="0" applyFont="1" applyBorder="1" applyAlignment="1">
      <alignment horizontal="left" vertical="center"/>
    </xf>
    <xf numFmtId="0" fontId="7" fillId="0" borderId="90" xfId="0" applyFont="1" applyBorder="1" applyAlignment="1">
      <alignment horizontal="center" vertical="top" textRotation="255"/>
    </xf>
    <xf numFmtId="0" fontId="7" fillId="0" borderId="89" xfId="0" applyFont="1" applyBorder="1" applyAlignment="1">
      <alignment horizontal="center" vertical="top" textRotation="255"/>
    </xf>
    <xf numFmtId="0" fontId="7" fillId="0" borderId="80" xfId="0" applyFont="1" applyBorder="1" applyAlignment="1">
      <alignment horizontal="center" vertical="top" textRotation="255"/>
    </xf>
    <xf numFmtId="176" fontId="8" fillId="0" borderId="82" xfId="0" applyNumberFormat="1" applyFont="1" applyBorder="1" applyAlignment="1">
      <alignment horizontal="center" vertical="center"/>
    </xf>
  </cellXfs>
  <cellStyles count="5">
    <cellStyle name="パーセント 2" xfId="4" xr:uid="{00000000-0005-0000-0000-000000000000}"/>
    <cellStyle name="桁区切り 2 2 2" xfId="2" xr:uid="{00000000-0005-0000-0000-000001000000}"/>
    <cellStyle name="標準" xfId="0" builtinId="0"/>
    <cellStyle name="標準 2 2 2" xfId="1" xr:uid="{00000000-0005-0000-0000-000003000000}"/>
    <cellStyle name="標準 2 3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15FA6-38C8-4364-B98B-4F45E2D17702}">
  <sheetPr>
    <tabColor rgb="FF92D050"/>
    <pageSetUpPr fitToPage="1"/>
  </sheetPr>
  <dimension ref="A1:V218"/>
  <sheetViews>
    <sheetView view="pageBreakPreview" zoomScale="70" zoomScaleNormal="100" zoomScaleSheetLayoutView="70" workbookViewId="0">
      <selection activeCell="C12" sqref="C12"/>
    </sheetView>
  </sheetViews>
  <sheetFormatPr defaultRowHeight="18.75"/>
  <cols>
    <col min="1" max="1" width="2" customWidth="1"/>
    <col min="2" max="2" width="3.5" customWidth="1"/>
    <col min="3" max="3" width="35.625" customWidth="1"/>
    <col min="4" max="4" width="10.75" customWidth="1"/>
    <col min="5" max="19" width="10.25" customWidth="1"/>
    <col min="20" max="20" width="9.625" style="43" customWidth="1"/>
    <col min="21" max="21" width="5.375" bestFit="1" customWidth="1"/>
    <col min="22" max="22" width="7.5" bestFit="1" customWidth="1"/>
    <col min="23" max="23" width="5.25" bestFit="1" customWidth="1"/>
    <col min="24" max="25" width="4.375" bestFit="1" customWidth="1"/>
  </cols>
  <sheetData>
    <row r="1" spans="1:22" s="1" customFormat="1" ht="20.25" thickBot="1">
      <c r="B1" s="1" t="s">
        <v>134</v>
      </c>
      <c r="T1" s="2"/>
    </row>
    <row r="2" spans="1:22" s="3" customFormat="1" ht="26.25" customHeight="1" thickBot="1">
      <c r="B2" s="188" t="s">
        <v>45</v>
      </c>
      <c r="C2" s="189"/>
      <c r="D2" s="4" t="s">
        <v>46</v>
      </c>
      <c r="E2" s="5">
        <v>2026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5">
        <v>2027</v>
      </c>
      <c r="R2" s="6"/>
      <c r="S2" s="6"/>
      <c r="T2" s="15" t="s">
        <v>47</v>
      </c>
    </row>
    <row r="3" spans="1:22" s="3" customFormat="1" ht="26.25" customHeight="1" thickBot="1">
      <c r="B3" s="190"/>
      <c r="C3" s="191"/>
      <c r="D3" s="4" t="s">
        <v>48</v>
      </c>
      <c r="E3" s="8" t="s">
        <v>49</v>
      </c>
      <c r="F3" s="9" t="s">
        <v>50</v>
      </c>
      <c r="G3" s="9" t="s">
        <v>51</v>
      </c>
      <c r="H3" s="9" t="s">
        <v>52</v>
      </c>
      <c r="I3" s="9" t="s">
        <v>53</v>
      </c>
      <c r="J3" s="9" t="s">
        <v>54</v>
      </c>
      <c r="K3" s="9" t="s">
        <v>55</v>
      </c>
      <c r="L3" s="9" t="s">
        <v>56</v>
      </c>
      <c r="M3" s="9" t="s">
        <v>57</v>
      </c>
      <c r="N3" s="9" t="s">
        <v>58</v>
      </c>
      <c r="O3" s="9" t="s">
        <v>59</v>
      </c>
      <c r="P3" s="10" t="s">
        <v>60</v>
      </c>
      <c r="Q3" s="8" t="s">
        <v>61</v>
      </c>
      <c r="R3" s="9" t="s">
        <v>62</v>
      </c>
      <c r="S3" s="9" t="s">
        <v>51</v>
      </c>
      <c r="T3" s="11" t="s">
        <v>63</v>
      </c>
    </row>
    <row r="4" spans="1:22" s="3" customFormat="1" ht="28.5" customHeight="1">
      <c r="B4" s="192" t="s">
        <v>118</v>
      </c>
      <c r="C4" s="72" t="s">
        <v>121</v>
      </c>
      <c r="D4" s="12" t="s">
        <v>64</v>
      </c>
      <c r="E4" s="96">
        <v>6.1</v>
      </c>
      <c r="F4" s="99">
        <v>16</v>
      </c>
      <c r="G4" s="99">
        <v>6.0077499999999997</v>
      </c>
      <c r="H4" s="99">
        <v>1.5886</v>
      </c>
      <c r="I4" s="99"/>
      <c r="J4" s="99" t="s">
        <v>132</v>
      </c>
      <c r="K4" s="99" t="s">
        <v>132</v>
      </c>
      <c r="L4" s="99" t="s">
        <v>132</v>
      </c>
      <c r="M4" s="99" t="s">
        <v>132</v>
      </c>
      <c r="N4" s="99" t="s">
        <v>132</v>
      </c>
      <c r="O4" s="99" t="s">
        <v>132</v>
      </c>
      <c r="P4" s="99" t="s">
        <v>132</v>
      </c>
      <c r="Q4" s="68"/>
      <c r="R4" s="69"/>
      <c r="S4" s="69"/>
      <c r="T4" s="195">
        <f>SUM(E4:P4,E6:P6,E8:P8,H10:S10)</f>
        <v>365.93990500000007</v>
      </c>
    </row>
    <row r="5" spans="1:22" s="3" customFormat="1" ht="27" customHeight="1" thickBot="1">
      <c r="B5" s="193"/>
      <c r="C5" s="73" t="s">
        <v>135</v>
      </c>
      <c r="D5" s="16" t="s">
        <v>43</v>
      </c>
      <c r="E5" s="97">
        <f>E4</f>
        <v>6.1</v>
      </c>
      <c r="F5" s="98">
        <f>E5+F4</f>
        <v>22.1</v>
      </c>
      <c r="G5" s="98">
        <f t="shared" ref="G5:H5" si="0">F5+G4</f>
        <v>28.107750000000003</v>
      </c>
      <c r="H5" s="98">
        <f t="shared" si="0"/>
        <v>29.696350000000002</v>
      </c>
      <c r="I5" s="98" t="s">
        <v>132</v>
      </c>
      <c r="J5" s="98" t="s">
        <v>132</v>
      </c>
      <c r="K5" s="98" t="s">
        <v>132</v>
      </c>
      <c r="L5" s="98" t="s">
        <v>132</v>
      </c>
      <c r="M5" s="98" t="s">
        <v>132</v>
      </c>
      <c r="N5" s="98" t="s">
        <v>132</v>
      </c>
      <c r="O5" s="98" t="s">
        <v>132</v>
      </c>
      <c r="P5" s="98" t="s">
        <v>132</v>
      </c>
      <c r="Q5" s="70"/>
      <c r="R5" s="71"/>
      <c r="S5" s="71"/>
      <c r="T5" s="196"/>
    </row>
    <row r="6" spans="1:22" s="3" customFormat="1" ht="28.5" customHeight="1">
      <c r="B6" s="193"/>
      <c r="C6" s="74" t="s">
        <v>122</v>
      </c>
      <c r="D6" s="17" t="s">
        <v>65</v>
      </c>
      <c r="E6" s="96">
        <v>2.4</v>
      </c>
      <c r="F6" s="146">
        <v>1.2</v>
      </c>
      <c r="G6" s="146">
        <v>0.28460000000000002</v>
      </c>
      <c r="H6" s="146">
        <v>0.17552999999999999</v>
      </c>
      <c r="I6" s="146"/>
      <c r="J6" s="146" t="s">
        <v>132</v>
      </c>
      <c r="K6" s="146" t="s">
        <v>132</v>
      </c>
      <c r="L6" s="146" t="s">
        <v>132</v>
      </c>
      <c r="M6" s="146" t="s">
        <v>132</v>
      </c>
      <c r="N6" s="146" t="s">
        <v>132</v>
      </c>
      <c r="O6" s="146" t="s">
        <v>132</v>
      </c>
      <c r="P6" s="146" t="s">
        <v>132</v>
      </c>
      <c r="Q6" s="68"/>
      <c r="R6" s="69"/>
      <c r="S6" s="69"/>
      <c r="T6" s="196"/>
      <c r="V6" s="51"/>
    </row>
    <row r="7" spans="1:22" s="3" customFormat="1" ht="27" customHeight="1" thickBot="1">
      <c r="B7" s="193"/>
      <c r="C7" s="75" t="s">
        <v>130</v>
      </c>
      <c r="D7" s="16" t="s">
        <v>43</v>
      </c>
      <c r="E7" s="97">
        <f>E6</f>
        <v>2.4</v>
      </c>
      <c r="F7" s="98">
        <f>E7+F6</f>
        <v>3.5999999999999996</v>
      </c>
      <c r="G7" s="98">
        <f t="shared" ref="G7" si="1">F7+G6</f>
        <v>3.8845999999999998</v>
      </c>
      <c r="H7" s="98">
        <f t="shared" ref="H7" si="2">G7+H6</f>
        <v>4.06013</v>
      </c>
      <c r="I7" s="98" t="s">
        <v>132</v>
      </c>
      <c r="J7" s="98" t="s">
        <v>132</v>
      </c>
      <c r="K7" s="98" t="s">
        <v>132</v>
      </c>
      <c r="L7" s="98" t="s">
        <v>132</v>
      </c>
      <c r="M7" s="98" t="s">
        <v>132</v>
      </c>
      <c r="N7" s="98" t="s">
        <v>132</v>
      </c>
      <c r="O7" s="98" t="s">
        <v>132</v>
      </c>
      <c r="P7" s="98" t="s">
        <v>132</v>
      </c>
      <c r="Q7" s="70"/>
      <c r="R7" s="71"/>
      <c r="S7" s="71"/>
      <c r="T7" s="196"/>
      <c r="V7" s="51"/>
    </row>
    <row r="8" spans="1:22" s="3" customFormat="1" ht="28.5" customHeight="1">
      <c r="B8" s="193"/>
      <c r="C8" s="74" t="s">
        <v>123</v>
      </c>
      <c r="D8" s="17" t="s">
        <v>64</v>
      </c>
      <c r="E8" s="96">
        <v>0</v>
      </c>
      <c r="F8" s="99">
        <v>31.6</v>
      </c>
      <c r="G8" s="99">
        <v>0</v>
      </c>
      <c r="H8" s="99">
        <v>0</v>
      </c>
      <c r="I8" s="99" t="s">
        <v>132</v>
      </c>
      <c r="J8" s="99" t="s">
        <v>132</v>
      </c>
      <c r="K8" s="99" t="s">
        <v>132</v>
      </c>
      <c r="L8" s="99" t="s">
        <v>132</v>
      </c>
      <c r="M8" s="99" t="s">
        <v>132</v>
      </c>
      <c r="N8" s="99" t="s">
        <v>132</v>
      </c>
      <c r="O8" s="99" t="s">
        <v>132</v>
      </c>
      <c r="P8" s="99" t="s">
        <v>132</v>
      </c>
      <c r="Q8" s="68"/>
      <c r="R8" s="69"/>
      <c r="S8" s="69"/>
      <c r="T8" s="196"/>
      <c r="V8" s="51"/>
    </row>
    <row r="9" spans="1:22" s="3" customFormat="1" ht="26.25" customHeight="1" thickBot="1">
      <c r="B9" s="194"/>
      <c r="C9" s="73" t="s">
        <v>136</v>
      </c>
      <c r="D9" s="142" t="s">
        <v>43</v>
      </c>
      <c r="E9" s="97">
        <f>E8</f>
        <v>0</v>
      </c>
      <c r="F9" s="98">
        <f>E9+F8</f>
        <v>31.6</v>
      </c>
      <c r="G9" s="98">
        <f t="shared" ref="G9" si="3">F9+G8</f>
        <v>31.6</v>
      </c>
      <c r="H9" s="98">
        <f t="shared" ref="H9" si="4">G9+H8</f>
        <v>31.6</v>
      </c>
      <c r="I9" s="98" t="s">
        <v>132</v>
      </c>
      <c r="J9" s="98" t="s">
        <v>132</v>
      </c>
      <c r="K9" s="98" t="s">
        <v>132</v>
      </c>
      <c r="L9" s="98" t="s">
        <v>132</v>
      </c>
      <c r="M9" s="98" t="s">
        <v>132</v>
      </c>
      <c r="N9" s="98" t="s">
        <v>132</v>
      </c>
      <c r="O9" s="98" t="s">
        <v>132</v>
      </c>
      <c r="P9" s="98" t="s">
        <v>132</v>
      </c>
      <c r="Q9" s="70"/>
      <c r="R9" s="71"/>
      <c r="S9" s="71"/>
      <c r="T9" s="196"/>
      <c r="V9" s="51"/>
    </row>
    <row r="10" spans="1:22" s="3" customFormat="1" ht="26.25" customHeight="1">
      <c r="B10" s="198" t="s">
        <v>119</v>
      </c>
      <c r="C10" s="76" t="s">
        <v>124</v>
      </c>
      <c r="D10" s="12" t="s">
        <v>64</v>
      </c>
      <c r="E10" s="13"/>
      <c r="F10" s="14"/>
      <c r="G10" s="14"/>
      <c r="H10" s="161">
        <f>H216</f>
        <v>300.58342500000003</v>
      </c>
      <c r="I10" s="128" t="s">
        <v>132</v>
      </c>
      <c r="J10" s="128" t="s">
        <v>132</v>
      </c>
      <c r="K10" s="128" t="s">
        <v>132</v>
      </c>
      <c r="L10" s="128" t="s">
        <v>132</v>
      </c>
      <c r="M10" s="128" t="s">
        <v>132</v>
      </c>
      <c r="N10" s="128" t="s">
        <v>132</v>
      </c>
      <c r="O10" s="128" t="s">
        <v>132</v>
      </c>
      <c r="P10" s="136" t="s">
        <v>132</v>
      </c>
      <c r="Q10" s="135" t="s">
        <v>132</v>
      </c>
      <c r="R10" s="128" t="s">
        <v>132</v>
      </c>
      <c r="S10" s="136" t="s">
        <v>132</v>
      </c>
      <c r="T10" s="196"/>
      <c r="V10" s="51"/>
    </row>
    <row r="11" spans="1:22" s="3" customFormat="1" ht="26.25" customHeight="1" thickBot="1">
      <c r="B11" s="199"/>
      <c r="C11" s="77" t="s">
        <v>142</v>
      </c>
      <c r="D11" s="18" t="s">
        <v>43</v>
      </c>
      <c r="E11" s="19"/>
      <c r="F11" s="20"/>
      <c r="G11" s="20"/>
      <c r="H11" s="166">
        <f>H217</f>
        <v>300.58342500000003</v>
      </c>
      <c r="I11" s="143" t="s">
        <v>132</v>
      </c>
      <c r="J11" s="143" t="s">
        <v>132</v>
      </c>
      <c r="K11" s="143" t="s">
        <v>132</v>
      </c>
      <c r="L11" s="143" t="s">
        <v>132</v>
      </c>
      <c r="M11" s="143" t="s">
        <v>132</v>
      </c>
      <c r="N11" s="143" t="s">
        <v>132</v>
      </c>
      <c r="O11" s="143" t="s">
        <v>132</v>
      </c>
      <c r="P11" s="144" t="s">
        <v>132</v>
      </c>
      <c r="Q11" s="145" t="s">
        <v>132</v>
      </c>
      <c r="R11" s="143" t="s">
        <v>132</v>
      </c>
      <c r="S11" s="144" t="s">
        <v>132</v>
      </c>
      <c r="T11" s="197"/>
    </row>
    <row r="12" spans="1:22" ht="19.5" thickTop="1">
      <c r="A12" t="s">
        <v>66</v>
      </c>
      <c r="B12" s="199"/>
      <c r="C12" s="100" t="s">
        <v>67</v>
      </c>
      <c r="D12" s="101" t="s">
        <v>68</v>
      </c>
      <c r="E12" s="21"/>
      <c r="F12" s="22"/>
      <c r="G12" s="22"/>
      <c r="H12" s="54">
        <v>0</v>
      </c>
      <c r="I12" s="54" t="s">
        <v>132</v>
      </c>
      <c r="J12" s="54" t="s">
        <v>132</v>
      </c>
      <c r="K12" s="54" t="s">
        <v>132</v>
      </c>
      <c r="L12" s="54" t="s">
        <v>132</v>
      </c>
      <c r="M12" s="54" t="s">
        <v>132</v>
      </c>
      <c r="N12" s="54" t="s">
        <v>132</v>
      </c>
      <c r="O12" s="54" t="s">
        <v>132</v>
      </c>
      <c r="P12" s="55" t="s">
        <v>132</v>
      </c>
      <c r="Q12" s="64" t="s">
        <v>132</v>
      </c>
      <c r="R12" s="54" t="s">
        <v>132</v>
      </c>
      <c r="S12" s="55" t="s">
        <v>132</v>
      </c>
      <c r="T12" s="137">
        <f t="shared" ref="T12:T21" si="5">SUM(H12:S12)</f>
        <v>0</v>
      </c>
    </row>
    <row r="13" spans="1:22">
      <c r="B13" s="199"/>
      <c r="C13" s="102"/>
      <c r="D13" s="103" t="s">
        <v>69</v>
      </c>
      <c r="E13" s="23"/>
      <c r="F13" s="24"/>
      <c r="G13" s="24"/>
      <c r="H13" s="48">
        <v>0.23233000000000001</v>
      </c>
      <c r="I13" s="48" t="s">
        <v>132</v>
      </c>
      <c r="J13" s="48" t="s">
        <v>132</v>
      </c>
      <c r="K13" s="48" t="s">
        <v>132</v>
      </c>
      <c r="L13" s="48" t="s">
        <v>132</v>
      </c>
      <c r="M13" s="48" t="s">
        <v>132</v>
      </c>
      <c r="N13" s="48" t="s">
        <v>132</v>
      </c>
      <c r="O13" s="48" t="s">
        <v>132</v>
      </c>
      <c r="P13" s="57" t="s">
        <v>132</v>
      </c>
      <c r="Q13" s="58" t="s">
        <v>132</v>
      </c>
      <c r="R13" s="48" t="s">
        <v>132</v>
      </c>
      <c r="S13" s="57" t="s">
        <v>132</v>
      </c>
      <c r="T13" s="134">
        <f t="shared" si="5"/>
        <v>0.23233000000000001</v>
      </c>
    </row>
    <row r="14" spans="1:22">
      <c r="B14" s="199"/>
      <c r="C14" s="102"/>
      <c r="D14" s="103" t="s">
        <v>70</v>
      </c>
      <c r="E14" s="23"/>
      <c r="F14" s="24"/>
      <c r="G14" s="24"/>
      <c r="H14" s="48">
        <v>0</v>
      </c>
      <c r="I14" s="48" t="s">
        <v>132</v>
      </c>
      <c r="J14" s="48" t="s">
        <v>132</v>
      </c>
      <c r="K14" s="48" t="s">
        <v>132</v>
      </c>
      <c r="L14" s="48" t="s">
        <v>132</v>
      </c>
      <c r="M14" s="48" t="s">
        <v>132</v>
      </c>
      <c r="N14" s="48" t="s">
        <v>132</v>
      </c>
      <c r="O14" s="48" t="s">
        <v>132</v>
      </c>
      <c r="P14" s="57" t="s">
        <v>132</v>
      </c>
      <c r="Q14" s="58" t="s">
        <v>132</v>
      </c>
      <c r="R14" s="48" t="s">
        <v>132</v>
      </c>
      <c r="S14" s="57" t="s">
        <v>132</v>
      </c>
      <c r="T14" s="134">
        <f t="shared" si="5"/>
        <v>0</v>
      </c>
    </row>
    <row r="15" spans="1:22">
      <c r="B15" s="199"/>
      <c r="C15" s="102"/>
      <c r="D15" s="103" t="s">
        <v>71</v>
      </c>
      <c r="E15" s="23"/>
      <c r="F15" s="24"/>
      <c r="G15" s="24"/>
      <c r="H15" s="48">
        <v>0.23233000000000001</v>
      </c>
      <c r="I15" s="48" t="s">
        <v>132</v>
      </c>
      <c r="J15" s="48" t="s">
        <v>132</v>
      </c>
      <c r="K15" s="48" t="s">
        <v>132</v>
      </c>
      <c r="L15" s="48" t="s">
        <v>132</v>
      </c>
      <c r="M15" s="48" t="s">
        <v>132</v>
      </c>
      <c r="N15" s="48" t="s">
        <v>132</v>
      </c>
      <c r="O15" s="48" t="s">
        <v>132</v>
      </c>
      <c r="P15" s="57" t="s">
        <v>132</v>
      </c>
      <c r="Q15" s="58" t="s">
        <v>132</v>
      </c>
      <c r="R15" s="48" t="s">
        <v>132</v>
      </c>
      <c r="S15" s="57" t="s">
        <v>132</v>
      </c>
      <c r="T15" s="134">
        <f t="shared" si="5"/>
        <v>0.23233000000000001</v>
      </c>
    </row>
    <row r="16" spans="1:22" ht="19.5" thickBot="1">
      <c r="B16" s="199"/>
      <c r="C16" s="104"/>
      <c r="D16" s="105" t="s">
        <v>72</v>
      </c>
      <c r="E16" s="25"/>
      <c r="F16" s="26"/>
      <c r="G16" s="26"/>
      <c r="H16" s="49">
        <v>0.23233000000000001</v>
      </c>
      <c r="I16" s="49" t="s">
        <v>132</v>
      </c>
      <c r="J16" s="49" t="s">
        <v>132</v>
      </c>
      <c r="K16" s="49" t="s">
        <v>132</v>
      </c>
      <c r="L16" s="49" t="s">
        <v>132</v>
      </c>
      <c r="M16" s="49" t="s">
        <v>132</v>
      </c>
      <c r="N16" s="49" t="s">
        <v>132</v>
      </c>
      <c r="O16" s="49" t="s">
        <v>132</v>
      </c>
      <c r="P16" s="59" t="s">
        <v>132</v>
      </c>
      <c r="Q16" s="60" t="s">
        <v>132</v>
      </c>
      <c r="R16" s="49" t="s">
        <v>132</v>
      </c>
      <c r="S16" s="49" t="s">
        <v>132</v>
      </c>
      <c r="T16" s="27">
        <f t="shared" si="5"/>
        <v>0.23233000000000001</v>
      </c>
    </row>
    <row r="17" spans="2:20">
      <c r="B17" s="199"/>
      <c r="C17" s="102" t="s">
        <v>73</v>
      </c>
      <c r="D17" s="101" t="s">
        <v>68</v>
      </c>
      <c r="E17" s="28"/>
      <c r="F17" s="29"/>
      <c r="G17" s="29"/>
      <c r="H17" s="47">
        <v>0.25481499999999996</v>
      </c>
      <c r="I17" s="47" t="s">
        <v>132</v>
      </c>
      <c r="J17" s="47" t="s">
        <v>132</v>
      </c>
      <c r="K17" s="47" t="s">
        <v>132</v>
      </c>
      <c r="L17" s="47" t="s">
        <v>132</v>
      </c>
      <c r="M17" s="47" t="s">
        <v>132</v>
      </c>
      <c r="N17" s="47" t="s">
        <v>132</v>
      </c>
      <c r="O17" s="47" t="s">
        <v>132</v>
      </c>
      <c r="P17" s="131" t="s">
        <v>132</v>
      </c>
      <c r="Q17" s="56" t="s">
        <v>132</v>
      </c>
      <c r="R17" s="47" t="s">
        <v>132</v>
      </c>
      <c r="S17" s="138" t="s">
        <v>132</v>
      </c>
      <c r="T17" s="139">
        <f t="shared" si="5"/>
        <v>0.25481499999999996</v>
      </c>
    </row>
    <row r="18" spans="2:20">
      <c r="B18" s="199"/>
      <c r="C18" s="102"/>
      <c r="D18" s="103" t="s">
        <v>69</v>
      </c>
      <c r="E18" s="23"/>
      <c r="F18" s="24"/>
      <c r="G18" s="24"/>
      <c r="H18" s="48">
        <v>27.716270000000012</v>
      </c>
      <c r="I18" s="48" t="s">
        <v>132</v>
      </c>
      <c r="J18" s="48" t="s">
        <v>132</v>
      </c>
      <c r="K18" s="48" t="s">
        <v>132</v>
      </c>
      <c r="L18" s="48" t="s">
        <v>132</v>
      </c>
      <c r="M18" s="48" t="s">
        <v>132</v>
      </c>
      <c r="N18" s="48" t="s">
        <v>132</v>
      </c>
      <c r="O18" s="48" t="s">
        <v>132</v>
      </c>
      <c r="P18" s="57" t="s">
        <v>132</v>
      </c>
      <c r="Q18" s="58" t="s">
        <v>132</v>
      </c>
      <c r="R18" s="48" t="s">
        <v>132</v>
      </c>
      <c r="S18" s="57" t="s">
        <v>132</v>
      </c>
      <c r="T18" s="134">
        <f t="shared" si="5"/>
        <v>27.716270000000012</v>
      </c>
    </row>
    <row r="19" spans="2:20">
      <c r="B19" s="199"/>
      <c r="C19" s="102"/>
      <c r="D19" s="103" t="s">
        <v>70</v>
      </c>
      <c r="E19" s="23"/>
      <c r="F19" s="24"/>
      <c r="G19" s="24"/>
      <c r="H19" s="48">
        <v>0</v>
      </c>
      <c r="I19" s="48" t="s">
        <v>132</v>
      </c>
      <c r="J19" s="48" t="s">
        <v>132</v>
      </c>
      <c r="K19" s="48" t="s">
        <v>132</v>
      </c>
      <c r="L19" s="48" t="s">
        <v>132</v>
      </c>
      <c r="M19" s="48" t="s">
        <v>132</v>
      </c>
      <c r="N19" s="48" t="s">
        <v>132</v>
      </c>
      <c r="O19" s="48" t="s">
        <v>132</v>
      </c>
      <c r="P19" s="57" t="s">
        <v>132</v>
      </c>
      <c r="Q19" s="58" t="s">
        <v>132</v>
      </c>
      <c r="R19" s="48" t="s">
        <v>132</v>
      </c>
      <c r="S19" s="57" t="s">
        <v>132</v>
      </c>
      <c r="T19" s="134">
        <f t="shared" si="5"/>
        <v>0</v>
      </c>
    </row>
    <row r="20" spans="2:20">
      <c r="B20" s="199"/>
      <c r="C20" s="102"/>
      <c r="D20" s="106" t="s">
        <v>71</v>
      </c>
      <c r="E20" s="30"/>
      <c r="F20" s="31"/>
      <c r="G20" s="31"/>
      <c r="H20" s="48">
        <v>27.971085000000013</v>
      </c>
      <c r="I20" s="48" t="s">
        <v>132</v>
      </c>
      <c r="J20" s="48" t="s">
        <v>132</v>
      </c>
      <c r="K20" s="48" t="s">
        <v>132</v>
      </c>
      <c r="L20" s="48" t="s">
        <v>132</v>
      </c>
      <c r="M20" s="48" t="s">
        <v>132</v>
      </c>
      <c r="N20" s="48" t="s">
        <v>132</v>
      </c>
      <c r="O20" s="48" t="s">
        <v>132</v>
      </c>
      <c r="P20" s="57" t="s">
        <v>132</v>
      </c>
      <c r="Q20" s="58" t="s">
        <v>132</v>
      </c>
      <c r="R20" s="48" t="s">
        <v>132</v>
      </c>
      <c r="S20" s="57" t="s">
        <v>132</v>
      </c>
      <c r="T20" s="134">
        <f t="shared" si="5"/>
        <v>27.971085000000013</v>
      </c>
    </row>
    <row r="21" spans="2:20" ht="19.5" thickBot="1">
      <c r="B21" s="199"/>
      <c r="C21" s="104"/>
      <c r="D21" s="105" t="s">
        <v>72</v>
      </c>
      <c r="E21" s="25"/>
      <c r="F21" s="26"/>
      <c r="G21" s="26"/>
      <c r="H21" s="49">
        <v>27.971085000000013</v>
      </c>
      <c r="I21" s="49" t="s">
        <v>132</v>
      </c>
      <c r="J21" s="49" t="s">
        <v>132</v>
      </c>
      <c r="K21" s="49" t="s">
        <v>132</v>
      </c>
      <c r="L21" s="49" t="s">
        <v>132</v>
      </c>
      <c r="M21" s="49" t="s">
        <v>132</v>
      </c>
      <c r="N21" s="49" t="s">
        <v>132</v>
      </c>
      <c r="O21" s="49" t="s">
        <v>132</v>
      </c>
      <c r="P21" s="59" t="s">
        <v>132</v>
      </c>
      <c r="Q21" s="60" t="s">
        <v>132</v>
      </c>
      <c r="R21" s="49" t="s">
        <v>132</v>
      </c>
      <c r="S21" s="49" t="s">
        <v>132</v>
      </c>
      <c r="T21" s="27">
        <f t="shared" si="5"/>
        <v>27.971085000000013</v>
      </c>
    </row>
    <row r="22" spans="2:20">
      <c r="B22" s="32"/>
      <c r="C22" s="102" t="s">
        <v>74</v>
      </c>
      <c r="D22" s="101" t="s">
        <v>68</v>
      </c>
      <c r="E22" s="28"/>
      <c r="F22" s="29"/>
      <c r="G22" s="29"/>
      <c r="H22" s="47">
        <v>0</v>
      </c>
      <c r="I22" s="47" t="s">
        <v>132</v>
      </c>
      <c r="J22" s="47" t="s">
        <v>132</v>
      </c>
      <c r="K22" s="47" t="s">
        <v>132</v>
      </c>
      <c r="L22" s="47" t="s">
        <v>132</v>
      </c>
      <c r="M22" s="47" t="s">
        <v>132</v>
      </c>
      <c r="N22" s="47" t="s">
        <v>132</v>
      </c>
      <c r="O22" s="47" t="s">
        <v>132</v>
      </c>
      <c r="P22" s="131" t="s">
        <v>132</v>
      </c>
      <c r="Q22" s="56" t="s">
        <v>132</v>
      </c>
      <c r="R22" s="47" t="s">
        <v>132</v>
      </c>
      <c r="S22" s="138" t="s">
        <v>132</v>
      </c>
      <c r="T22" s="139">
        <f t="shared" ref="T22:T71" si="6">SUM(H22:S22)</f>
        <v>0</v>
      </c>
    </row>
    <row r="23" spans="2:20">
      <c r="B23" s="32"/>
      <c r="C23" s="102"/>
      <c r="D23" s="103" t="s">
        <v>69</v>
      </c>
      <c r="E23" s="23"/>
      <c r="F23" s="24"/>
      <c r="G23" s="24"/>
      <c r="H23" s="48">
        <v>18.9313</v>
      </c>
      <c r="I23" s="48" t="s">
        <v>132</v>
      </c>
      <c r="J23" s="48" t="s">
        <v>132</v>
      </c>
      <c r="K23" s="48" t="s">
        <v>132</v>
      </c>
      <c r="L23" s="48" t="s">
        <v>132</v>
      </c>
      <c r="M23" s="48" t="s">
        <v>132</v>
      </c>
      <c r="N23" s="48" t="s">
        <v>132</v>
      </c>
      <c r="O23" s="48" t="s">
        <v>132</v>
      </c>
      <c r="P23" s="57" t="s">
        <v>132</v>
      </c>
      <c r="Q23" s="58" t="s">
        <v>132</v>
      </c>
      <c r="R23" s="48" t="s">
        <v>132</v>
      </c>
      <c r="S23" s="57" t="s">
        <v>132</v>
      </c>
      <c r="T23" s="134">
        <f t="shared" si="6"/>
        <v>18.9313</v>
      </c>
    </row>
    <row r="24" spans="2:20">
      <c r="B24" s="32"/>
      <c r="C24" s="102"/>
      <c r="D24" s="103" t="s">
        <v>70</v>
      </c>
      <c r="E24" s="23"/>
      <c r="F24" s="24"/>
      <c r="G24" s="24"/>
      <c r="H24" s="48">
        <v>0</v>
      </c>
      <c r="I24" s="48" t="s">
        <v>132</v>
      </c>
      <c r="J24" s="48" t="s">
        <v>132</v>
      </c>
      <c r="K24" s="48" t="s">
        <v>132</v>
      </c>
      <c r="L24" s="48" t="s">
        <v>132</v>
      </c>
      <c r="M24" s="48" t="s">
        <v>132</v>
      </c>
      <c r="N24" s="48" t="s">
        <v>132</v>
      </c>
      <c r="O24" s="48" t="s">
        <v>132</v>
      </c>
      <c r="P24" s="57" t="s">
        <v>132</v>
      </c>
      <c r="Q24" s="58" t="s">
        <v>132</v>
      </c>
      <c r="R24" s="48" t="s">
        <v>132</v>
      </c>
      <c r="S24" s="57" t="s">
        <v>132</v>
      </c>
      <c r="T24" s="134">
        <f t="shared" si="6"/>
        <v>0</v>
      </c>
    </row>
    <row r="25" spans="2:20">
      <c r="B25" s="32"/>
      <c r="C25" s="102"/>
      <c r="D25" s="106" t="s">
        <v>71</v>
      </c>
      <c r="E25" s="30"/>
      <c r="F25" s="31"/>
      <c r="G25" s="31"/>
      <c r="H25" s="48">
        <v>18.9313</v>
      </c>
      <c r="I25" s="48" t="s">
        <v>132</v>
      </c>
      <c r="J25" s="48" t="s">
        <v>132</v>
      </c>
      <c r="K25" s="48" t="s">
        <v>132</v>
      </c>
      <c r="L25" s="48" t="s">
        <v>132</v>
      </c>
      <c r="M25" s="48" t="s">
        <v>132</v>
      </c>
      <c r="N25" s="48" t="s">
        <v>132</v>
      </c>
      <c r="O25" s="48" t="s">
        <v>132</v>
      </c>
      <c r="P25" s="57" t="s">
        <v>132</v>
      </c>
      <c r="Q25" s="58" t="s">
        <v>132</v>
      </c>
      <c r="R25" s="48" t="s">
        <v>132</v>
      </c>
      <c r="S25" s="57" t="s">
        <v>132</v>
      </c>
      <c r="T25" s="134">
        <f t="shared" si="6"/>
        <v>18.9313</v>
      </c>
    </row>
    <row r="26" spans="2:20" ht="19.5" thickBot="1">
      <c r="B26" s="32"/>
      <c r="C26" s="104"/>
      <c r="D26" s="105" t="s">
        <v>72</v>
      </c>
      <c r="E26" s="25"/>
      <c r="F26" s="26"/>
      <c r="G26" s="26"/>
      <c r="H26" s="49">
        <v>18.9313</v>
      </c>
      <c r="I26" s="49" t="s">
        <v>132</v>
      </c>
      <c r="J26" s="49" t="s">
        <v>132</v>
      </c>
      <c r="K26" s="49" t="s">
        <v>132</v>
      </c>
      <c r="L26" s="49" t="s">
        <v>132</v>
      </c>
      <c r="M26" s="49" t="s">
        <v>132</v>
      </c>
      <c r="N26" s="49" t="s">
        <v>132</v>
      </c>
      <c r="O26" s="49" t="s">
        <v>132</v>
      </c>
      <c r="P26" s="59" t="s">
        <v>132</v>
      </c>
      <c r="Q26" s="60" t="s">
        <v>132</v>
      </c>
      <c r="R26" s="49" t="s">
        <v>132</v>
      </c>
      <c r="S26" s="49" t="s">
        <v>132</v>
      </c>
      <c r="T26" s="27">
        <f t="shared" si="6"/>
        <v>18.9313</v>
      </c>
    </row>
    <row r="27" spans="2:20">
      <c r="B27" s="32"/>
      <c r="C27" s="102" t="s">
        <v>75</v>
      </c>
      <c r="D27" s="101" t="s">
        <v>68</v>
      </c>
      <c r="E27" s="28"/>
      <c r="F27" s="29"/>
      <c r="G27" s="29"/>
      <c r="H27" s="47">
        <v>1.2999999999999999E-2</v>
      </c>
      <c r="I27" s="47" t="s">
        <v>132</v>
      </c>
      <c r="J27" s="47" t="s">
        <v>132</v>
      </c>
      <c r="K27" s="47" t="s">
        <v>132</v>
      </c>
      <c r="L27" s="47" t="s">
        <v>132</v>
      </c>
      <c r="M27" s="47" t="s">
        <v>132</v>
      </c>
      <c r="N27" s="47" t="s">
        <v>132</v>
      </c>
      <c r="O27" s="47" t="s">
        <v>132</v>
      </c>
      <c r="P27" s="131" t="s">
        <v>132</v>
      </c>
      <c r="Q27" s="56" t="s">
        <v>132</v>
      </c>
      <c r="R27" s="47" t="s">
        <v>132</v>
      </c>
      <c r="S27" s="138" t="s">
        <v>132</v>
      </c>
      <c r="T27" s="139">
        <f t="shared" si="6"/>
        <v>1.2999999999999999E-2</v>
      </c>
    </row>
    <row r="28" spans="2:20">
      <c r="B28" s="32"/>
      <c r="C28" s="102"/>
      <c r="D28" s="103" t="s">
        <v>69</v>
      </c>
      <c r="E28" s="23"/>
      <c r="F28" s="24"/>
      <c r="G28" s="24"/>
      <c r="H28" s="48">
        <v>21.894599999999993</v>
      </c>
      <c r="I28" s="48" t="s">
        <v>132</v>
      </c>
      <c r="J28" s="48" t="s">
        <v>132</v>
      </c>
      <c r="K28" s="48" t="s">
        <v>132</v>
      </c>
      <c r="L28" s="48" t="s">
        <v>132</v>
      </c>
      <c r="M28" s="48" t="s">
        <v>132</v>
      </c>
      <c r="N28" s="48" t="s">
        <v>132</v>
      </c>
      <c r="O28" s="48" t="s">
        <v>132</v>
      </c>
      <c r="P28" s="57" t="s">
        <v>132</v>
      </c>
      <c r="Q28" s="58" t="s">
        <v>132</v>
      </c>
      <c r="R28" s="48" t="s">
        <v>132</v>
      </c>
      <c r="S28" s="57" t="s">
        <v>132</v>
      </c>
      <c r="T28" s="134">
        <f t="shared" si="6"/>
        <v>21.894599999999993</v>
      </c>
    </row>
    <row r="29" spans="2:20">
      <c r="B29" s="32"/>
      <c r="C29" s="102"/>
      <c r="D29" s="103" t="s">
        <v>70</v>
      </c>
      <c r="E29" s="23"/>
      <c r="F29" s="24"/>
      <c r="G29" s="24"/>
      <c r="H29" s="48">
        <v>0</v>
      </c>
      <c r="I29" s="48" t="s">
        <v>132</v>
      </c>
      <c r="J29" s="48" t="s">
        <v>132</v>
      </c>
      <c r="K29" s="48" t="s">
        <v>132</v>
      </c>
      <c r="L29" s="48" t="s">
        <v>132</v>
      </c>
      <c r="M29" s="48" t="s">
        <v>132</v>
      </c>
      <c r="N29" s="48" t="s">
        <v>132</v>
      </c>
      <c r="O29" s="48" t="s">
        <v>132</v>
      </c>
      <c r="P29" s="57" t="s">
        <v>132</v>
      </c>
      <c r="Q29" s="58" t="s">
        <v>132</v>
      </c>
      <c r="R29" s="48" t="s">
        <v>132</v>
      </c>
      <c r="S29" s="57" t="s">
        <v>132</v>
      </c>
      <c r="T29" s="134">
        <f t="shared" si="6"/>
        <v>0</v>
      </c>
    </row>
    <row r="30" spans="2:20">
      <c r="B30" s="32"/>
      <c r="C30" s="102"/>
      <c r="D30" s="106" t="s">
        <v>71</v>
      </c>
      <c r="E30" s="30"/>
      <c r="F30" s="31"/>
      <c r="G30" s="31"/>
      <c r="H30" s="48">
        <v>21.907599999999995</v>
      </c>
      <c r="I30" s="48" t="s">
        <v>132</v>
      </c>
      <c r="J30" s="48" t="s">
        <v>132</v>
      </c>
      <c r="K30" s="48" t="s">
        <v>132</v>
      </c>
      <c r="L30" s="48" t="s">
        <v>132</v>
      </c>
      <c r="M30" s="48" t="s">
        <v>132</v>
      </c>
      <c r="N30" s="48" t="s">
        <v>132</v>
      </c>
      <c r="O30" s="48" t="s">
        <v>132</v>
      </c>
      <c r="P30" s="57" t="s">
        <v>132</v>
      </c>
      <c r="Q30" s="58" t="s">
        <v>132</v>
      </c>
      <c r="R30" s="48" t="s">
        <v>132</v>
      </c>
      <c r="S30" s="57" t="s">
        <v>132</v>
      </c>
      <c r="T30" s="134">
        <f t="shared" si="6"/>
        <v>21.907599999999995</v>
      </c>
    </row>
    <row r="31" spans="2:20" ht="19.5" thickBot="1">
      <c r="B31" s="32"/>
      <c r="C31" s="104"/>
      <c r="D31" s="105" t="s">
        <v>72</v>
      </c>
      <c r="E31" s="25"/>
      <c r="F31" s="26"/>
      <c r="G31" s="26"/>
      <c r="H31" s="49">
        <v>21.907599999999995</v>
      </c>
      <c r="I31" s="49" t="s">
        <v>132</v>
      </c>
      <c r="J31" s="49" t="s">
        <v>132</v>
      </c>
      <c r="K31" s="49" t="s">
        <v>132</v>
      </c>
      <c r="L31" s="49" t="s">
        <v>132</v>
      </c>
      <c r="M31" s="49" t="s">
        <v>132</v>
      </c>
      <c r="N31" s="49" t="s">
        <v>132</v>
      </c>
      <c r="O31" s="49" t="s">
        <v>132</v>
      </c>
      <c r="P31" s="59" t="s">
        <v>132</v>
      </c>
      <c r="Q31" s="60" t="s">
        <v>132</v>
      </c>
      <c r="R31" s="49" t="s">
        <v>132</v>
      </c>
      <c r="S31" s="49" t="s">
        <v>132</v>
      </c>
      <c r="T31" s="27">
        <f t="shared" si="6"/>
        <v>21.907599999999995</v>
      </c>
    </row>
    <row r="32" spans="2:20">
      <c r="B32" s="32"/>
      <c r="C32" s="102" t="s">
        <v>76</v>
      </c>
      <c r="D32" s="101" t="s">
        <v>68</v>
      </c>
      <c r="E32" s="28"/>
      <c r="F32" s="29"/>
      <c r="G32" s="29"/>
      <c r="H32" s="47">
        <v>0</v>
      </c>
      <c r="I32" s="47" t="s">
        <v>132</v>
      </c>
      <c r="J32" s="47" t="s">
        <v>132</v>
      </c>
      <c r="K32" s="47" t="s">
        <v>132</v>
      </c>
      <c r="L32" s="47" t="s">
        <v>132</v>
      </c>
      <c r="M32" s="47" t="s">
        <v>132</v>
      </c>
      <c r="N32" s="47" t="s">
        <v>132</v>
      </c>
      <c r="O32" s="47" t="s">
        <v>132</v>
      </c>
      <c r="P32" s="131" t="s">
        <v>132</v>
      </c>
      <c r="Q32" s="56" t="s">
        <v>132</v>
      </c>
      <c r="R32" s="47" t="s">
        <v>132</v>
      </c>
      <c r="S32" s="138" t="s">
        <v>132</v>
      </c>
      <c r="T32" s="139">
        <f t="shared" si="6"/>
        <v>0</v>
      </c>
    </row>
    <row r="33" spans="2:20">
      <c r="B33" s="32"/>
      <c r="C33" s="102"/>
      <c r="D33" s="103" t="s">
        <v>69</v>
      </c>
      <c r="E33" s="23"/>
      <c r="F33" s="24"/>
      <c r="G33" s="24"/>
      <c r="H33" s="48">
        <v>6.5200000000000008E-2</v>
      </c>
      <c r="I33" s="48" t="s">
        <v>132</v>
      </c>
      <c r="J33" s="48" t="s">
        <v>132</v>
      </c>
      <c r="K33" s="48" t="s">
        <v>132</v>
      </c>
      <c r="L33" s="48" t="s">
        <v>132</v>
      </c>
      <c r="M33" s="48" t="s">
        <v>132</v>
      </c>
      <c r="N33" s="48" t="s">
        <v>132</v>
      </c>
      <c r="O33" s="48" t="s">
        <v>132</v>
      </c>
      <c r="P33" s="57" t="s">
        <v>132</v>
      </c>
      <c r="Q33" s="58" t="s">
        <v>132</v>
      </c>
      <c r="R33" s="48" t="s">
        <v>132</v>
      </c>
      <c r="S33" s="57" t="s">
        <v>132</v>
      </c>
      <c r="T33" s="134">
        <f t="shared" si="6"/>
        <v>6.5200000000000008E-2</v>
      </c>
    </row>
    <row r="34" spans="2:20">
      <c r="B34" s="32"/>
      <c r="C34" s="102"/>
      <c r="D34" s="103" t="s">
        <v>70</v>
      </c>
      <c r="E34" s="23"/>
      <c r="F34" s="24"/>
      <c r="G34" s="24"/>
      <c r="H34" s="48">
        <v>0</v>
      </c>
      <c r="I34" s="48" t="s">
        <v>132</v>
      </c>
      <c r="J34" s="48" t="s">
        <v>132</v>
      </c>
      <c r="K34" s="48" t="s">
        <v>132</v>
      </c>
      <c r="L34" s="48" t="s">
        <v>132</v>
      </c>
      <c r="M34" s="48" t="s">
        <v>132</v>
      </c>
      <c r="N34" s="48" t="s">
        <v>132</v>
      </c>
      <c r="O34" s="48" t="s">
        <v>132</v>
      </c>
      <c r="P34" s="57" t="s">
        <v>132</v>
      </c>
      <c r="Q34" s="58" t="s">
        <v>132</v>
      </c>
      <c r="R34" s="48" t="s">
        <v>132</v>
      </c>
      <c r="S34" s="57" t="s">
        <v>132</v>
      </c>
      <c r="T34" s="134">
        <f t="shared" si="6"/>
        <v>0</v>
      </c>
    </row>
    <row r="35" spans="2:20">
      <c r="B35" s="32"/>
      <c r="C35" s="102"/>
      <c r="D35" s="106" t="s">
        <v>71</v>
      </c>
      <c r="E35" s="30"/>
      <c r="F35" s="31"/>
      <c r="G35" s="31"/>
      <c r="H35" s="48">
        <v>6.5200000000000008E-2</v>
      </c>
      <c r="I35" s="48" t="s">
        <v>132</v>
      </c>
      <c r="J35" s="48" t="s">
        <v>132</v>
      </c>
      <c r="K35" s="48" t="s">
        <v>132</v>
      </c>
      <c r="L35" s="48" t="s">
        <v>132</v>
      </c>
      <c r="M35" s="48" t="s">
        <v>132</v>
      </c>
      <c r="N35" s="48" t="s">
        <v>132</v>
      </c>
      <c r="O35" s="48" t="s">
        <v>132</v>
      </c>
      <c r="P35" s="57" t="s">
        <v>132</v>
      </c>
      <c r="Q35" s="58" t="s">
        <v>132</v>
      </c>
      <c r="R35" s="48" t="s">
        <v>132</v>
      </c>
      <c r="S35" s="57" t="s">
        <v>132</v>
      </c>
      <c r="T35" s="134">
        <f t="shared" si="6"/>
        <v>6.5200000000000008E-2</v>
      </c>
    </row>
    <row r="36" spans="2:20" ht="19.5" thickBot="1">
      <c r="B36" s="32"/>
      <c r="C36" s="104"/>
      <c r="D36" s="105" t="s">
        <v>72</v>
      </c>
      <c r="E36" s="25"/>
      <c r="F36" s="26"/>
      <c r="G36" s="26"/>
      <c r="H36" s="49">
        <v>6.5200000000000008E-2</v>
      </c>
      <c r="I36" s="49" t="s">
        <v>132</v>
      </c>
      <c r="J36" s="49" t="s">
        <v>132</v>
      </c>
      <c r="K36" s="49" t="s">
        <v>132</v>
      </c>
      <c r="L36" s="49" t="s">
        <v>132</v>
      </c>
      <c r="M36" s="49" t="s">
        <v>132</v>
      </c>
      <c r="N36" s="49" t="s">
        <v>132</v>
      </c>
      <c r="O36" s="49" t="s">
        <v>132</v>
      </c>
      <c r="P36" s="59" t="s">
        <v>132</v>
      </c>
      <c r="Q36" s="60" t="s">
        <v>132</v>
      </c>
      <c r="R36" s="49" t="s">
        <v>132</v>
      </c>
      <c r="S36" s="49" t="s">
        <v>132</v>
      </c>
      <c r="T36" s="27">
        <f t="shared" si="6"/>
        <v>6.5200000000000008E-2</v>
      </c>
    </row>
    <row r="37" spans="2:20">
      <c r="B37" s="32"/>
      <c r="C37" s="102" t="s">
        <v>77</v>
      </c>
      <c r="D37" s="101" t="s">
        <v>68</v>
      </c>
      <c r="E37" s="28"/>
      <c r="F37" s="29"/>
      <c r="G37" s="29"/>
      <c r="H37" s="47">
        <v>0.22771</v>
      </c>
      <c r="I37" s="47" t="s">
        <v>132</v>
      </c>
      <c r="J37" s="47" t="s">
        <v>132</v>
      </c>
      <c r="K37" s="47" t="s">
        <v>132</v>
      </c>
      <c r="L37" s="47" t="s">
        <v>132</v>
      </c>
      <c r="M37" s="47" t="s">
        <v>132</v>
      </c>
      <c r="N37" s="47" t="s">
        <v>132</v>
      </c>
      <c r="O37" s="47" t="s">
        <v>132</v>
      </c>
      <c r="P37" s="131" t="s">
        <v>132</v>
      </c>
      <c r="Q37" s="56" t="s">
        <v>132</v>
      </c>
      <c r="R37" s="47" t="s">
        <v>132</v>
      </c>
      <c r="S37" s="138" t="s">
        <v>132</v>
      </c>
      <c r="T37" s="139">
        <f t="shared" si="6"/>
        <v>0.22771</v>
      </c>
    </row>
    <row r="38" spans="2:20">
      <c r="B38" s="32"/>
      <c r="C38" s="102"/>
      <c r="D38" s="103" t="s">
        <v>69</v>
      </c>
      <c r="E38" s="23"/>
      <c r="F38" s="24"/>
      <c r="G38" s="24"/>
      <c r="H38" s="48">
        <v>6.6700000000000009E-2</v>
      </c>
      <c r="I38" s="48" t="s">
        <v>132</v>
      </c>
      <c r="J38" s="48" t="s">
        <v>132</v>
      </c>
      <c r="K38" s="48" t="s">
        <v>132</v>
      </c>
      <c r="L38" s="48" t="s">
        <v>132</v>
      </c>
      <c r="M38" s="48" t="s">
        <v>132</v>
      </c>
      <c r="N38" s="48" t="s">
        <v>132</v>
      </c>
      <c r="O38" s="48" t="s">
        <v>132</v>
      </c>
      <c r="P38" s="57" t="s">
        <v>132</v>
      </c>
      <c r="Q38" s="58" t="s">
        <v>132</v>
      </c>
      <c r="R38" s="48" t="s">
        <v>132</v>
      </c>
      <c r="S38" s="57" t="s">
        <v>132</v>
      </c>
      <c r="T38" s="134">
        <f t="shared" si="6"/>
        <v>6.6700000000000009E-2</v>
      </c>
    </row>
    <row r="39" spans="2:20">
      <c r="B39" s="32"/>
      <c r="C39" s="102"/>
      <c r="D39" s="103" t="s">
        <v>70</v>
      </c>
      <c r="E39" s="23"/>
      <c r="F39" s="24"/>
      <c r="G39" s="24"/>
      <c r="H39" s="48">
        <v>0</v>
      </c>
      <c r="I39" s="48" t="s">
        <v>132</v>
      </c>
      <c r="J39" s="48" t="s">
        <v>132</v>
      </c>
      <c r="K39" s="48" t="s">
        <v>132</v>
      </c>
      <c r="L39" s="48" t="s">
        <v>132</v>
      </c>
      <c r="M39" s="48" t="s">
        <v>132</v>
      </c>
      <c r="N39" s="48" t="s">
        <v>132</v>
      </c>
      <c r="O39" s="48" t="s">
        <v>132</v>
      </c>
      <c r="P39" s="57" t="s">
        <v>132</v>
      </c>
      <c r="Q39" s="58" t="s">
        <v>132</v>
      </c>
      <c r="R39" s="48" t="s">
        <v>132</v>
      </c>
      <c r="S39" s="57" t="s">
        <v>132</v>
      </c>
      <c r="T39" s="134">
        <f t="shared" si="6"/>
        <v>0</v>
      </c>
    </row>
    <row r="40" spans="2:20">
      <c r="B40" s="32"/>
      <c r="C40" s="102"/>
      <c r="D40" s="106" t="s">
        <v>71</v>
      </c>
      <c r="E40" s="30"/>
      <c r="F40" s="31"/>
      <c r="G40" s="31"/>
      <c r="H40" s="48">
        <v>0.29441000000000001</v>
      </c>
      <c r="I40" s="48" t="s">
        <v>132</v>
      </c>
      <c r="J40" s="48" t="s">
        <v>132</v>
      </c>
      <c r="K40" s="48" t="s">
        <v>132</v>
      </c>
      <c r="L40" s="48" t="s">
        <v>132</v>
      </c>
      <c r="M40" s="48" t="s">
        <v>132</v>
      </c>
      <c r="N40" s="48" t="s">
        <v>132</v>
      </c>
      <c r="O40" s="48" t="s">
        <v>132</v>
      </c>
      <c r="P40" s="57" t="s">
        <v>132</v>
      </c>
      <c r="Q40" s="58" t="s">
        <v>132</v>
      </c>
      <c r="R40" s="48" t="s">
        <v>132</v>
      </c>
      <c r="S40" s="57" t="s">
        <v>132</v>
      </c>
      <c r="T40" s="134">
        <f t="shared" si="6"/>
        <v>0.29441000000000001</v>
      </c>
    </row>
    <row r="41" spans="2:20" ht="19.5" thickBot="1">
      <c r="B41" s="32"/>
      <c r="C41" s="104"/>
      <c r="D41" s="105" t="s">
        <v>72</v>
      </c>
      <c r="E41" s="25"/>
      <c r="F41" s="26"/>
      <c r="G41" s="26"/>
      <c r="H41" s="49">
        <v>0.29441000000000001</v>
      </c>
      <c r="I41" s="49" t="s">
        <v>132</v>
      </c>
      <c r="J41" s="49" t="s">
        <v>132</v>
      </c>
      <c r="K41" s="49" t="s">
        <v>132</v>
      </c>
      <c r="L41" s="49" t="s">
        <v>132</v>
      </c>
      <c r="M41" s="49" t="s">
        <v>132</v>
      </c>
      <c r="N41" s="49" t="s">
        <v>132</v>
      </c>
      <c r="O41" s="49" t="s">
        <v>132</v>
      </c>
      <c r="P41" s="59" t="s">
        <v>132</v>
      </c>
      <c r="Q41" s="60" t="s">
        <v>132</v>
      </c>
      <c r="R41" s="49" t="s">
        <v>132</v>
      </c>
      <c r="S41" s="49" t="s">
        <v>132</v>
      </c>
      <c r="T41" s="27">
        <f t="shared" si="6"/>
        <v>0.29441000000000001</v>
      </c>
    </row>
    <row r="42" spans="2:20">
      <c r="B42" s="32"/>
      <c r="C42" s="102" t="s">
        <v>78</v>
      </c>
      <c r="D42" s="101" t="s">
        <v>68</v>
      </c>
      <c r="E42" s="28"/>
      <c r="F42" s="29"/>
      <c r="G42" s="29"/>
      <c r="H42" s="47">
        <v>21.826599999999999</v>
      </c>
      <c r="I42" s="47" t="s">
        <v>132</v>
      </c>
      <c r="J42" s="47" t="s">
        <v>132</v>
      </c>
      <c r="K42" s="47" t="s">
        <v>132</v>
      </c>
      <c r="L42" s="47" t="s">
        <v>132</v>
      </c>
      <c r="M42" s="47" t="s">
        <v>132</v>
      </c>
      <c r="N42" s="47" t="s">
        <v>132</v>
      </c>
      <c r="O42" s="47" t="s">
        <v>132</v>
      </c>
      <c r="P42" s="131" t="s">
        <v>132</v>
      </c>
      <c r="Q42" s="56" t="s">
        <v>132</v>
      </c>
      <c r="R42" s="47" t="s">
        <v>132</v>
      </c>
      <c r="S42" s="138" t="s">
        <v>132</v>
      </c>
      <c r="T42" s="139">
        <f t="shared" si="6"/>
        <v>21.826599999999999</v>
      </c>
    </row>
    <row r="43" spans="2:20">
      <c r="B43" s="32"/>
      <c r="C43" s="102"/>
      <c r="D43" s="103" t="s">
        <v>69</v>
      </c>
      <c r="E43" s="23"/>
      <c r="F43" s="24"/>
      <c r="G43" s="24"/>
      <c r="H43" s="48">
        <v>0</v>
      </c>
      <c r="I43" s="48" t="s">
        <v>132</v>
      </c>
      <c r="J43" s="48" t="s">
        <v>132</v>
      </c>
      <c r="K43" s="48" t="s">
        <v>132</v>
      </c>
      <c r="L43" s="48" t="s">
        <v>132</v>
      </c>
      <c r="M43" s="48" t="s">
        <v>132</v>
      </c>
      <c r="N43" s="48" t="s">
        <v>132</v>
      </c>
      <c r="O43" s="48" t="s">
        <v>132</v>
      </c>
      <c r="P43" s="57" t="s">
        <v>132</v>
      </c>
      <c r="Q43" s="58" t="s">
        <v>132</v>
      </c>
      <c r="R43" s="48" t="s">
        <v>132</v>
      </c>
      <c r="S43" s="57" t="s">
        <v>132</v>
      </c>
      <c r="T43" s="134">
        <f t="shared" si="6"/>
        <v>0</v>
      </c>
    </row>
    <row r="44" spans="2:20">
      <c r="B44" s="32"/>
      <c r="C44" s="102"/>
      <c r="D44" s="103" t="s">
        <v>70</v>
      </c>
      <c r="E44" s="23"/>
      <c r="F44" s="24"/>
      <c r="G44" s="24"/>
      <c r="H44" s="48">
        <v>0</v>
      </c>
      <c r="I44" s="48" t="s">
        <v>132</v>
      </c>
      <c r="J44" s="48" t="s">
        <v>132</v>
      </c>
      <c r="K44" s="48" t="s">
        <v>132</v>
      </c>
      <c r="L44" s="48" t="s">
        <v>132</v>
      </c>
      <c r="M44" s="48" t="s">
        <v>132</v>
      </c>
      <c r="N44" s="48" t="s">
        <v>132</v>
      </c>
      <c r="O44" s="48" t="s">
        <v>132</v>
      </c>
      <c r="P44" s="57" t="s">
        <v>132</v>
      </c>
      <c r="Q44" s="58" t="s">
        <v>132</v>
      </c>
      <c r="R44" s="48" t="s">
        <v>132</v>
      </c>
      <c r="S44" s="57" t="s">
        <v>132</v>
      </c>
      <c r="T44" s="134">
        <f t="shared" si="6"/>
        <v>0</v>
      </c>
    </row>
    <row r="45" spans="2:20">
      <c r="B45" s="32"/>
      <c r="C45" s="102"/>
      <c r="D45" s="106" t="s">
        <v>71</v>
      </c>
      <c r="E45" s="30"/>
      <c r="F45" s="31"/>
      <c r="G45" s="31"/>
      <c r="H45" s="48">
        <v>21.826599999999999</v>
      </c>
      <c r="I45" s="48" t="s">
        <v>132</v>
      </c>
      <c r="J45" s="48" t="s">
        <v>132</v>
      </c>
      <c r="K45" s="48" t="s">
        <v>132</v>
      </c>
      <c r="L45" s="48" t="s">
        <v>132</v>
      </c>
      <c r="M45" s="48" t="s">
        <v>132</v>
      </c>
      <c r="N45" s="48" t="s">
        <v>132</v>
      </c>
      <c r="O45" s="48" t="s">
        <v>132</v>
      </c>
      <c r="P45" s="57" t="s">
        <v>132</v>
      </c>
      <c r="Q45" s="58" t="s">
        <v>132</v>
      </c>
      <c r="R45" s="48" t="s">
        <v>132</v>
      </c>
      <c r="S45" s="57" t="s">
        <v>132</v>
      </c>
      <c r="T45" s="134">
        <f t="shared" si="6"/>
        <v>21.826599999999999</v>
      </c>
    </row>
    <row r="46" spans="2:20" ht="19.5" thickBot="1">
      <c r="B46" s="32"/>
      <c r="C46" s="104"/>
      <c r="D46" s="105" t="s">
        <v>72</v>
      </c>
      <c r="E46" s="25"/>
      <c r="F46" s="26"/>
      <c r="G46" s="26"/>
      <c r="H46" s="49">
        <v>21.826599999999999</v>
      </c>
      <c r="I46" s="49" t="s">
        <v>132</v>
      </c>
      <c r="J46" s="49" t="s">
        <v>132</v>
      </c>
      <c r="K46" s="49" t="s">
        <v>132</v>
      </c>
      <c r="L46" s="49" t="s">
        <v>132</v>
      </c>
      <c r="M46" s="49" t="s">
        <v>132</v>
      </c>
      <c r="N46" s="49" t="s">
        <v>132</v>
      </c>
      <c r="O46" s="49" t="s">
        <v>132</v>
      </c>
      <c r="P46" s="59" t="s">
        <v>132</v>
      </c>
      <c r="Q46" s="60" t="s">
        <v>132</v>
      </c>
      <c r="R46" s="49" t="s">
        <v>132</v>
      </c>
      <c r="S46" s="49" t="s">
        <v>132</v>
      </c>
      <c r="T46" s="27">
        <f t="shared" si="6"/>
        <v>21.826599999999999</v>
      </c>
    </row>
    <row r="47" spans="2:20">
      <c r="B47" s="32"/>
      <c r="C47" s="102" t="s">
        <v>79</v>
      </c>
      <c r="D47" s="101" t="s">
        <v>68</v>
      </c>
      <c r="E47" s="28"/>
      <c r="F47" s="29"/>
      <c r="G47" s="29"/>
      <c r="H47" s="47">
        <v>6.7366000000000001</v>
      </c>
      <c r="I47" s="47" t="s">
        <v>132</v>
      </c>
      <c r="J47" s="47" t="s">
        <v>132</v>
      </c>
      <c r="K47" s="47" t="s">
        <v>132</v>
      </c>
      <c r="L47" s="47" t="s">
        <v>132</v>
      </c>
      <c r="M47" s="47" t="s">
        <v>132</v>
      </c>
      <c r="N47" s="47" t="s">
        <v>132</v>
      </c>
      <c r="O47" s="47" t="s">
        <v>132</v>
      </c>
      <c r="P47" s="131" t="s">
        <v>132</v>
      </c>
      <c r="Q47" s="56" t="s">
        <v>132</v>
      </c>
      <c r="R47" s="47" t="s">
        <v>132</v>
      </c>
      <c r="S47" s="138" t="s">
        <v>132</v>
      </c>
      <c r="T47" s="139">
        <f t="shared" si="6"/>
        <v>6.7366000000000001</v>
      </c>
    </row>
    <row r="48" spans="2:20">
      <c r="B48" s="32"/>
      <c r="C48" s="102"/>
      <c r="D48" s="103" t="s">
        <v>69</v>
      </c>
      <c r="E48" s="23"/>
      <c r="F48" s="24"/>
      <c r="G48" s="24"/>
      <c r="H48" s="48">
        <v>0</v>
      </c>
      <c r="I48" s="48" t="s">
        <v>132</v>
      </c>
      <c r="J48" s="48" t="s">
        <v>132</v>
      </c>
      <c r="K48" s="48" t="s">
        <v>132</v>
      </c>
      <c r="L48" s="48" t="s">
        <v>132</v>
      </c>
      <c r="M48" s="48" t="s">
        <v>132</v>
      </c>
      <c r="N48" s="48" t="s">
        <v>132</v>
      </c>
      <c r="O48" s="48" t="s">
        <v>132</v>
      </c>
      <c r="P48" s="57" t="s">
        <v>132</v>
      </c>
      <c r="Q48" s="58" t="s">
        <v>132</v>
      </c>
      <c r="R48" s="48" t="s">
        <v>132</v>
      </c>
      <c r="S48" s="57" t="s">
        <v>132</v>
      </c>
      <c r="T48" s="134">
        <f t="shared" si="6"/>
        <v>0</v>
      </c>
    </row>
    <row r="49" spans="2:20">
      <c r="B49" s="32"/>
      <c r="C49" s="102"/>
      <c r="D49" s="103" t="s">
        <v>70</v>
      </c>
      <c r="E49" s="23"/>
      <c r="F49" s="24"/>
      <c r="G49" s="24"/>
      <c r="H49" s="48">
        <v>0.1166</v>
      </c>
      <c r="I49" s="48" t="s">
        <v>132</v>
      </c>
      <c r="J49" s="48" t="s">
        <v>132</v>
      </c>
      <c r="K49" s="48" t="s">
        <v>132</v>
      </c>
      <c r="L49" s="48" t="s">
        <v>132</v>
      </c>
      <c r="M49" s="48" t="s">
        <v>132</v>
      </c>
      <c r="N49" s="48" t="s">
        <v>132</v>
      </c>
      <c r="O49" s="48" t="s">
        <v>132</v>
      </c>
      <c r="P49" s="57" t="s">
        <v>132</v>
      </c>
      <c r="Q49" s="58" t="s">
        <v>132</v>
      </c>
      <c r="R49" s="48" t="s">
        <v>132</v>
      </c>
      <c r="S49" s="57" t="s">
        <v>132</v>
      </c>
      <c r="T49" s="134">
        <f t="shared" si="6"/>
        <v>0.1166</v>
      </c>
    </row>
    <row r="50" spans="2:20">
      <c r="B50" s="32"/>
      <c r="C50" s="102"/>
      <c r="D50" s="106" t="s">
        <v>71</v>
      </c>
      <c r="E50" s="30"/>
      <c r="F50" s="31"/>
      <c r="G50" s="31"/>
      <c r="H50" s="48">
        <v>6.8532000000000002</v>
      </c>
      <c r="I50" s="48" t="s">
        <v>132</v>
      </c>
      <c r="J50" s="48" t="s">
        <v>132</v>
      </c>
      <c r="K50" s="48" t="s">
        <v>132</v>
      </c>
      <c r="L50" s="48" t="s">
        <v>132</v>
      </c>
      <c r="M50" s="48" t="s">
        <v>132</v>
      </c>
      <c r="N50" s="48" t="s">
        <v>132</v>
      </c>
      <c r="O50" s="48" t="s">
        <v>132</v>
      </c>
      <c r="P50" s="57" t="s">
        <v>132</v>
      </c>
      <c r="Q50" s="58" t="s">
        <v>132</v>
      </c>
      <c r="R50" s="48" t="s">
        <v>132</v>
      </c>
      <c r="S50" s="57" t="s">
        <v>132</v>
      </c>
      <c r="T50" s="134">
        <f t="shared" si="6"/>
        <v>6.8532000000000002</v>
      </c>
    </row>
    <row r="51" spans="2:20" ht="19.5" thickBot="1">
      <c r="B51" s="32"/>
      <c r="C51" s="104"/>
      <c r="D51" s="107" t="s">
        <v>72</v>
      </c>
      <c r="E51" s="25"/>
      <c r="F51" s="26"/>
      <c r="G51" s="26"/>
      <c r="H51" s="49">
        <v>6.8532000000000002</v>
      </c>
      <c r="I51" s="49" t="s">
        <v>132</v>
      </c>
      <c r="J51" s="49" t="s">
        <v>132</v>
      </c>
      <c r="K51" s="49" t="s">
        <v>132</v>
      </c>
      <c r="L51" s="49" t="s">
        <v>132</v>
      </c>
      <c r="M51" s="49" t="s">
        <v>132</v>
      </c>
      <c r="N51" s="49" t="s">
        <v>132</v>
      </c>
      <c r="O51" s="49" t="s">
        <v>132</v>
      </c>
      <c r="P51" s="59" t="s">
        <v>132</v>
      </c>
      <c r="Q51" s="60" t="s">
        <v>132</v>
      </c>
      <c r="R51" s="49" t="s">
        <v>132</v>
      </c>
      <c r="S51" s="49" t="s">
        <v>132</v>
      </c>
      <c r="T51" s="27">
        <f t="shared" si="6"/>
        <v>6.8532000000000002</v>
      </c>
    </row>
    <row r="52" spans="2:20">
      <c r="B52" s="32"/>
      <c r="C52" s="102" t="s">
        <v>80</v>
      </c>
      <c r="D52" s="101" t="s">
        <v>68</v>
      </c>
      <c r="E52" s="28"/>
      <c r="F52" s="29"/>
      <c r="G52" s="29"/>
      <c r="H52" s="47">
        <v>1.5540999999999998</v>
      </c>
      <c r="I52" s="47" t="s">
        <v>132</v>
      </c>
      <c r="J52" s="47" t="s">
        <v>132</v>
      </c>
      <c r="K52" s="47" t="s">
        <v>132</v>
      </c>
      <c r="L52" s="47" t="s">
        <v>132</v>
      </c>
      <c r="M52" s="47" t="s">
        <v>132</v>
      </c>
      <c r="N52" s="47" t="s">
        <v>132</v>
      </c>
      <c r="O52" s="47" t="s">
        <v>132</v>
      </c>
      <c r="P52" s="131" t="s">
        <v>132</v>
      </c>
      <c r="Q52" s="56" t="s">
        <v>132</v>
      </c>
      <c r="R52" s="47" t="s">
        <v>132</v>
      </c>
      <c r="S52" s="138" t="s">
        <v>132</v>
      </c>
      <c r="T52" s="139">
        <f t="shared" si="6"/>
        <v>1.5540999999999998</v>
      </c>
    </row>
    <row r="53" spans="2:20">
      <c r="B53" s="32"/>
      <c r="C53" s="102"/>
      <c r="D53" s="103" t="s">
        <v>69</v>
      </c>
      <c r="E53" s="23"/>
      <c r="F53" s="24"/>
      <c r="G53" s="24"/>
      <c r="H53" s="48">
        <v>2.8777499999999994</v>
      </c>
      <c r="I53" s="48" t="s">
        <v>132</v>
      </c>
      <c r="J53" s="48" t="s">
        <v>132</v>
      </c>
      <c r="K53" s="48" t="s">
        <v>132</v>
      </c>
      <c r="L53" s="48" t="s">
        <v>132</v>
      </c>
      <c r="M53" s="48" t="s">
        <v>132</v>
      </c>
      <c r="N53" s="48" t="s">
        <v>132</v>
      </c>
      <c r="O53" s="48" t="s">
        <v>132</v>
      </c>
      <c r="P53" s="57" t="s">
        <v>132</v>
      </c>
      <c r="Q53" s="58" t="s">
        <v>132</v>
      </c>
      <c r="R53" s="48" t="s">
        <v>132</v>
      </c>
      <c r="S53" s="57" t="s">
        <v>132</v>
      </c>
      <c r="T53" s="134">
        <f t="shared" si="6"/>
        <v>2.8777499999999994</v>
      </c>
    </row>
    <row r="54" spans="2:20">
      <c r="B54" s="32"/>
      <c r="C54" s="102"/>
      <c r="D54" s="101" t="s">
        <v>70</v>
      </c>
      <c r="E54" s="28"/>
      <c r="F54" s="29"/>
      <c r="G54" s="29"/>
      <c r="H54" s="48">
        <v>0.28000000000000003</v>
      </c>
      <c r="I54" s="48" t="s">
        <v>132</v>
      </c>
      <c r="J54" s="48" t="s">
        <v>132</v>
      </c>
      <c r="K54" s="48" t="s">
        <v>132</v>
      </c>
      <c r="L54" s="48" t="s">
        <v>132</v>
      </c>
      <c r="M54" s="48" t="s">
        <v>132</v>
      </c>
      <c r="N54" s="48" t="s">
        <v>132</v>
      </c>
      <c r="O54" s="48" t="s">
        <v>132</v>
      </c>
      <c r="P54" s="57" t="s">
        <v>132</v>
      </c>
      <c r="Q54" s="58" t="s">
        <v>132</v>
      </c>
      <c r="R54" s="48" t="s">
        <v>132</v>
      </c>
      <c r="S54" s="57" t="s">
        <v>132</v>
      </c>
      <c r="T54" s="134">
        <f t="shared" si="6"/>
        <v>0.28000000000000003</v>
      </c>
    </row>
    <row r="55" spans="2:20">
      <c r="B55" s="32"/>
      <c r="C55" s="102"/>
      <c r="D55" s="106" t="s">
        <v>71</v>
      </c>
      <c r="E55" s="30"/>
      <c r="F55" s="31"/>
      <c r="G55" s="31"/>
      <c r="H55" s="48">
        <v>4.7118499999999992</v>
      </c>
      <c r="I55" s="48" t="s">
        <v>132</v>
      </c>
      <c r="J55" s="48" t="s">
        <v>132</v>
      </c>
      <c r="K55" s="48" t="s">
        <v>132</v>
      </c>
      <c r="L55" s="48" t="s">
        <v>132</v>
      </c>
      <c r="M55" s="48" t="s">
        <v>132</v>
      </c>
      <c r="N55" s="48" t="s">
        <v>132</v>
      </c>
      <c r="O55" s="48" t="s">
        <v>132</v>
      </c>
      <c r="P55" s="57" t="s">
        <v>132</v>
      </c>
      <c r="Q55" s="58" t="s">
        <v>132</v>
      </c>
      <c r="R55" s="48" t="s">
        <v>132</v>
      </c>
      <c r="S55" s="57" t="s">
        <v>132</v>
      </c>
      <c r="T55" s="134">
        <f t="shared" si="6"/>
        <v>4.7118499999999992</v>
      </c>
    </row>
    <row r="56" spans="2:20" ht="19.5" thickBot="1">
      <c r="B56" s="32"/>
      <c r="C56" s="104"/>
      <c r="D56" s="105" t="s">
        <v>72</v>
      </c>
      <c r="E56" s="25"/>
      <c r="F56" s="26"/>
      <c r="G56" s="26"/>
      <c r="H56" s="49">
        <v>4.7118499999999992</v>
      </c>
      <c r="I56" s="49" t="s">
        <v>132</v>
      </c>
      <c r="J56" s="49" t="s">
        <v>132</v>
      </c>
      <c r="K56" s="49" t="s">
        <v>132</v>
      </c>
      <c r="L56" s="49" t="s">
        <v>132</v>
      </c>
      <c r="M56" s="49" t="s">
        <v>132</v>
      </c>
      <c r="N56" s="49" t="s">
        <v>132</v>
      </c>
      <c r="O56" s="49" t="s">
        <v>132</v>
      </c>
      <c r="P56" s="59" t="s">
        <v>132</v>
      </c>
      <c r="Q56" s="60" t="s">
        <v>132</v>
      </c>
      <c r="R56" s="49" t="s">
        <v>132</v>
      </c>
      <c r="S56" s="49" t="s">
        <v>132</v>
      </c>
      <c r="T56" s="27">
        <f t="shared" si="6"/>
        <v>4.7118499999999992</v>
      </c>
    </row>
    <row r="57" spans="2:20">
      <c r="B57" s="32"/>
      <c r="C57" s="102" t="s">
        <v>81</v>
      </c>
      <c r="D57" s="101" t="s">
        <v>68</v>
      </c>
      <c r="E57" s="28"/>
      <c r="F57" s="29"/>
      <c r="G57" s="29"/>
      <c r="H57" s="47">
        <v>0.23172499999999999</v>
      </c>
      <c r="I57" s="47" t="s">
        <v>132</v>
      </c>
      <c r="J57" s="47" t="s">
        <v>132</v>
      </c>
      <c r="K57" s="47" t="s">
        <v>132</v>
      </c>
      <c r="L57" s="47" t="s">
        <v>132</v>
      </c>
      <c r="M57" s="47" t="s">
        <v>132</v>
      </c>
      <c r="N57" s="47" t="s">
        <v>132</v>
      </c>
      <c r="O57" s="47" t="s">
        <v>132</v>
      </c>
      <c r="P57" s="131" t="s">
        <v>132</v>
      </c>
      <c r="Q57" s="56" t="s">
        <v>132</v>
      </c>
      <c r="R57" s="47" t="s">
        <v>132</v>
      </c>
      <c r="S57" s="138" t="s">
        <v>132</v>
      </c>
      <c r="T57" s="139">
        <f t="shared" si="6"/>
        <v>0.23172499999999999</v>
      </c>
    </row>
    <row r="58" spans="2:20">
      <c r="B58" s="32"/>
      <c r="C58" s="102"/>
      <c r="D58" s="103" t="s">
        <v>69</v>
      </c>
      <c r="E58" s="23"/>
      <c r="F58" s="24"/>
      <c r="G58" s="24"/>
      <c r="H58" s="48">
        <v>0</v>
      </c>
      <c r="I58" s="48" t="s">
        <v>132</v>
      </c>
      <c r="J58" s="48" t="s">
        <v>132</v>
      </c>
      <c r="K58" s="48" t="s">
        <v>132</v>
      </c>
      <c r="L58" s="48" t="s">
        <v>132</v>
      </c>
      <c r="M58" s="48" t="s">
        <v>132</v>
      </c>
      <c r="N58" s="48" t="s">
        <v>132</v>
      </c>
      <c r="O58" s="48" t="s">
        <v>132</v>
      </c>
      <c r="P58" s="57" t="s">
        <v>132</v>
      </c>
      <c r="Q58" s="58" t="s">
        <v>132</v>
      </c>
      <c r="R58" s="48" t="s">
        <v>132</v>
      </c>
      <c r="S58" s="57" t="s">
        <v>132</v>
      </c>
      <c r="T58" s="134">
        <f t="shared" si="6"/>
        <v>0</v>
      </c>
    </row>
    <row r="59" spans="2:20">
      <c r="B59" s="32"/>
      <c r="C59" s="102"/>
      <c r="D59" s="103" t="s">
        <v>70</v>
      </c>
      <c r="E59" s="23"/>
      <c r="F59" s="24"/>
      <c r="G59" s="24"/>
      <c r="H59" s="48">
        <v>0</v>
      </c>
      <c r="I59" s="48" t="s">
        <v>132</v>
      </c>
      <c r="J59" s="48" t="s">
        <v>132</v>
      </c>
      <c r="K59" s="48" t="s">
        <v>132</v>
      </c>
      <c r="L59" s="48" t="s">
        <v>132</v>
      </c>
      <c r="M59" s="48" t="s">
        <v>132</v>
      </c>
      <c r="N59" s="48" t="s">
        <v>132</v>
      </c>
      <c r="O59" s="48" t="s">
        <v>132</v>
      </c>
      <c r="P59" s="57" t="s">
        <v>132</v>
      </c>
      <c r="Q59" s="58" t="s">
        <v>132</v>
      </c>
      <c r="R59" s="48" t="s">
        <v>132</v>
      </c>
      <c r="S59" s="57" t="s">
        <v>132</v>
      </c>
      <c r="T59" s="134">
        <f t="shared" si="6"/>
        <v>0</v>
      </c>
    </row>
    <row r="60" spans="2:20">
      <c r="B60" s="32"/>
      <c r="C60" s="102"/>
      <c r="D60" s="106" t="s">
        <v>71</v>
      </c>
      <c r="E60" s="30"/>
      <c r="F60" s="31"/>
      <c r="G60" s="31"/>
      <c r="H60" s="48">
        <v>0.23172499999999999</v>
      </c>
      <c r="I60" s="48" t="s">
        <v>132</v>
      </c>
      <c r="J60" s="48" t="s">
        <v>132</v>
      </c>
      <c r="K60" s="48" t="s">
        <v>132</v>
      </c>
      <c r="L60" s="48" t="s">
        <v>132</v>
      </c>
      <c r="M60" s="48" t="s">
        <v>132</v>
      </c>
      <c r="N60" s="48" t="s">
        <v>132</v>
      </c>
      <c r="O60" s="48" t="s">
        <v>132</v>
      </c>
      <c r="P60" s="57" t="s">
        <v>132</v>
      </c>
      <c r="Q60" s="58" t="s">
        <v>132</v>
      </c>
      <c r="R60" s="48" t="s">
        <v>132</v>
      </c>
      <c r="S60" s="57" t="s">
        <v>132</v>
      </c>
      <c r="T60" s="134">
        <f t="shared" si="6"/>
        <v>0.23172499999999999</v>
      </c>
    </row>
    <row r="61" spans="2:20" ht="19.5" thickBot="1">
      <c r="B61" s="32"/>
      <c r="C61" s="104"/>
      <c r="D61" s="105" t="s">
        <v>72</v>
      </c>
      <c r="E61" s="25"/>
      <c r="F61" s="26"/>
      <c r="G61" s="26"/>
      <c r="H61" s="49">
        <v>0.23172499999999999</v>
      </c>
      <c r="I61" s="49" t="s">
        <v>132</v>
      </c>
      <c r="J61" s="49" t="s">
        <v>132</v>
      </c>
      <c r="K61" s="49" t="s">
        <v>132</v>
      </c>
      <c r="L61" s="49" t="s">
        <v>132</v>
      </c>
      <c r="M61" s="49" t="s">
        <v>132</v>
      </c>
      <c r="N61" s="49" t="s">
        <v>132</v>
      </c>
      <c r="O61" s="49" t="s">
        <v>132</v>
      </c>
      <c r="P61" s="59" t="s">
        <v>132</v>
      </c>
      <c r="Q61" s="60" t="s">
        <v>132</v>
      </c>
      <c r="R61" s="49" t="s">
        <v>132</v>
      </c>
      <c r="S61" s="49" t="s">
        <v>132</v>
      </c>
      <c r="T61" s="27">
        <f t="shared" si="6"/>
        <v>0.23172499999999999</v>
      </c>
    </row>
    <row r="62" spans="2:20">
      <c r="B62" s="32"/>
      <c r="C62" s="102" t="s">
        <v>82</v>
      </c>
      <c r="D62" s="101" t="s">
        <v>68</v>
      </c>
      <c r="E62" s="28"/>
      <c r="F62" s="29"/>
      <c r="G62" s="29"/>
      <c r="H62" s="47">
        <v>0.99979999999999991</v>
      </c>
      <c r="I62" s="47" t="s">
        <v>132</v>
      </c>
      <c r="J62" s="47" t="s">
        <v>132</v>
      </c>
      <c r="K62" s="47" t="s">
        <v>132</v>
      </c>
      <c r="L62" s="47" t="s">
        <v>132</v>
      </c>
      <c r="M62" s="47" t="s">
        <v>132</v>
      </c>
      <c r="N62" s="47" t="s">
        <v>132</v>
      </c>
      <c r="O62" s="47" t="s">
        <v>132</v>
      </c>
      <c r="P62" s="131" t="s">
        <v>132</v>
      </c>
      <c r="Q62" s="56" t="s">
        <v>132</v>
      </c>
      <c r="R62" s="47" t="s">
        <v>132</v>
      </c>
      <c r="S62" s="138" t="s">
        <v>132</v>
      </c>
      <c r="T62" s="139">
        <f t="shared" si="6"/>
        <v>0.99979999999999991</v>
      </c>
    </row>
    <row r="63" spans="2:20">
      <c r="B63" s="32"/>
      <c r="C63" s="102"/>
      <c r="D63" s="103" t="s">
        <v>69</v>
      </c>
      <c r="E63" s="23"/>
      <c r="F63" s="24"/>
      <c r="G63" s="24"/>
      <c r="H63" s="48">
        <v>13.215750000000002</v>
      </c>
      <c r="I63" s="48" t="s">
        <v>132</v>
      </c>
      <c r="J63" s="48" t="s">
        <v>132</v>
      </c>
      <c r="K63" s="48" t="s">
        <v>132</v>
      </c>
      <c r="L63" s="48" t="s">
        <v>132</v>
      </c>
      <c r="M63" s="48" t="s">
        <v>132</v>
      </c>
      <c r="N63" s="48" t="s">
        <v>132</v>
      </c>
      <c r="O63" s="48" t="s">
        <v>132</v>
      </c>
      <c r="P63" s="57" t="s">
        <v>132</v>
      </c>
      <c r="Q63" s="58" t="s">
        <v>132</v>
      </c>
      <c r="R63" s="48" t="s">
        <v>132</v>
      </c>
      <c r="S63" s="57" t="s">
        <v>132</v>
      </c>
      <c r="T63" s="134">
        <f t="shared" si="6"/>
        <v>13.215750000000002</v>
      </c>
    </row>
    <row r="64" spans="2:20">
      <c r="B64" s="32"/>
      <c r="C64" s="102"/>
      <c r="D64" s="103" t="s">
        <v>70</v>
      </c>
      <c r="E64" s="23"/>
      <c r="F64" s="24"/>
      <c r="G64" s="24"/>
      <c r="H64" s="48">
        <v>0</v>
      </c>
      <c r="I64" s="48" t="s">
        <v>132</v>
      </c>
      <c r="J64" s="48" t="s">
        <v>132</v>
      </c>
      <c r="K64" s="48" t="s">
        <v>132</v>
      </c>
      <c r="L64" s="48" t="s">
        <v>132</v>
      </c>
      <c r="M64" s="48" t="s">
        <v>132</v>
      </c>
      <c r="N64" s="48" t="s">
        <v>132</v>
      </c>
      <c r="O64" s="48" t="s">
        <v>132</v>
      </c>
      <c r="P64" s="57" t="s">
        <v>132</v>
      </c>
      <c r="Q64" s="58" t="s">
        <v>132</v>
      </c>
      <c r="R64" s="48" t="s">
        <v>132</v>
      </c>
      <c r="S64" s="57" t="s">
        <v>132</v>
      </c>
      <c r="T64" s="134">
        <f t="shared" si="6"/>
        <v>0</v>
      </c>
    </row>
    <row r="65" spans="2:20">
      <c r="B65" s="32"/>
      <c r="C65" s="102"/>
      <c r="D65" s="106" t="s">
        <v>71</v>
      </c>
      <c r="E65" s="30"/>
      <c r="F65" s="31"/>
      <c r="G65" s="31"/>
      <c r="H65" s="48">
        <v>14.215550000000002</v>
      </c>
      <c r="I65" s="48" t="s">
        <v>132</v>
      </c>
      <c r="J65" s="48" t="s">
        <v>132</v>
      </c>
      <c r="K65" s="48" t="s">
        <v>132</v>
      </c>
      <c r="L65" s="48" t="s">
        <v>132</v>
      </c>
      <c r="M65" s="48" t="s">
        <v>132</v>
      </c>
      <c r="N65" s="48" t="s">
        <v>132</v>
      </c>
      <c r="O65" s="48" t="s">
        <v>132</v>
      </c>
      <c r="P65" s="57" t="s">
        <v>132</v>
      </c>
      <c r="Q65" s="58" t="s">
        <v>132</v>
      </c>
      <c r="R65" s="48" t="s">
        <v>132</v>
      </c>
      <c r="S65" s="57" t="s">
        <v>132</v>
      </c>
      <c r="T65" s="134">
        <f t="shared" si="6"/>
        <v>14.215550000000002</v>
      </c>
    </row>
    <row r="66" spans="2:20" ht="19.5" thickBot="1">
      <c r="B66" s="32"/>
      <c r="C66" s="104"/>
      <c r="D66" s="105" t="s">
        <v>72</v>
      </c>
      <c r="E66" s="25"/>
      <c r="F66" s="26"/>
      <c r="G66" s="26"/>
      <c r="H66" s="49">
        <v>14.215550000000002</v>
      </c>
      <c r="I66" s="49" t="s">
        <v>132</v>
      </c>
      <c r="J66" s="49" t="s">
        <v>132</v>
      </c>
      <c r="K66" s="49" t="s">
        <v>132</v>
      </c>
      <c r="L66" s="49" t="s">
        <v>132</v>
      </c>
      <c r="M66" s="49" t="s">
        <v>132</v>
      </c>
      <c r="N66" s="49" t="s">
        <v>132</v>
      </c>
      <c r="O66" s="49" t="s">
        <v>132</v>
      </c>
      <c r="P66" s="59" t="s">
        <v>132</v>
      </c>
      <c r="Q66" s="60" t="s">
        <v>132</v>
      </c>
      <c r="R66" s="49" t="s">
        <v>132</v>
      </c>
      <c r="S66" s="49" t="s">
        <v>132</v>
      </c>
      <c r="T66" s="27">
        <f t="shared" si="6"/>
        <v>14.215550000000002</v>
      </c>
    </row>
    <row r="67" spans="2:20">
      <c r="B67" s="32"/>
      <c r="C67" s="102" t="s">
        <v>83</v>
      </c>
      <c r="D67" s="101" t="s">
        <v>68</v>
      </c>
      <c r="E67" s="28"/>
      <c r="F67" s="29"/>
      <c r="G67" s="29"/>
      <c r="H67" s="47">
        <v>6.7745E-2</v>
      </c>
      <c r="I67" s="47" t="s">
        <v>132</v>
      </c>
      <c r="J67" s="47" t="s">
        <v>132</v>
      </c>
      <c r="K67" s="47" t="s">
        <v>132</v>
      </c>
      <c r="L67" s="47" t="s">
        <v>132</v>
      </c>
      <c r="M67" s="47" t="s">
        <v>132</v>
      </c>
      <c r="N67" s="47" t="s">
        <v>132</v>
      </c>
      <c r="O67" s="47" t="s">
        <v>132</v>
      </c>
      <c r="P67" s="131" t="s">
        <v>132</v>
      </c>
      <c r="Q67" s="56" t="s">
        <v>132</v>
      </c>
      <c r="R67" s="47" t="s">
        <v>132</v>
      </c>
      <c r="S67" s="138" t="s">
        <v>132</v>
      </c>
      <c r="T67" s="139">
        <f t="shared" si="6"/>
        <v>6.7745E-2</v>
      </c>
    </row>
    <row r="68" spans="2:20">
      <c r="B68" s="32"/>
      <c r="C68" s="102"/>
      <c r="D68" s="103" t="s">
        <v>69</v>
      </c>
      <c r="E68" s="23"/>
      <c r="F68" s="24"/>
      <c r="G68" s="24"/>
      <c r="H68" s="48">
        <v>30.005399999999998</v>
      </c>
      <c r="I68" s="48" t="s">
        <v>132</v>
      </c>
      <c r="J68" s="48" t="s">
        <v>132</v>
      </c>
      <c r="K68" s="48" t="s">
        <v>132</v>
      </c>
      <c r="L68" s="48" t="s">
        <v>132</v>
      </c>
      <c r="M68" s="48" t="s">
        <v>132</v>
      </c>
      <c r="N68" s="48" t="s">
        <v>132</v>
      </c>
      <c r="O68" s="48" t="s">
        <v>132</v>
      </c>
      <c r="P68" s="57" t="s">
        <v>132</v>
      </c>
      <c r="Q68" s="58" t="s">
        <v>132</v>
      </c>
      <c r="R68" s="48" t="s">
        <v>132</v>
      </c>
      <c r="S68" s="57" t="s">
        <v>132</v>
      </c>
      <c r="T68" s="134">
        <f t="shared" si="6"/>
        <v>30.005399999999998</v>
      </c>
    </row>
    <row r="69" spans="2:20">
      <c r="B69" s="32"/>
      <c r="C69" s="102"/>
      <c r="D69" s="103" t="s">
        <v>70</v>
      </c>
      <c r="E69" s="23"/>
      <c r="F69" s="24"/>
      <c r="G69" s="24"/>
      <c r="H69" s="48">
        <v>0</v>
      </c>
      <c r="I69" s="48" t="s">
        <v>132</v>
      </c>
      <c r="J69" s="48" t="s">
        <v>132</v>
      </c>
      <c r="K69" s="48" t="s">
        <v>132</v>
      </c>
      <c r="L69" s="48" t="s">
        <v>132</v>
      </c>
      <c r="M69" s="48" t="s">
        <v>132</v>
      </c>
      <c r="N69" s="48" t="s">
        <v>132</v>
      </c>
      <c r="O69" s="48" t="s">
        <v>132</v>
      </c>
      <c r="P69" s="57" t="s">
        <v>132</v>
      </c>
      <c r="Q69" s="58" t="s">
        <v>132</v>
      </c>
      <c r="R69" s="48" t="s">
        <v>132</v>
      </c>
      <c r="S69" s="57" t="s">
        <v>132</v>
      </c>
      <c r="T69" s="134">
        <f t="shared" si="6"/>
        <v>0</v>
      </c>
    </row>
    <row r="70" spans="2:20">
      <c r="B70" s="32"/>
      <c r="C70" s="102"/>
      <c r="D70" s="103" t="s">
        <v>71</v>
      </c>
      <c r="E70" s="23"/>
      <c r="F70" s="24"/>
      <c r="G70" s="24"/>
      <c r="H70" s="48">
        <v>30.073144999999997</v>
      </c>
      <c r="I70" s="48" t="s">
        <v>132</v>
      </c>
      <c r="J70" s="48" t="s">
        <v>132</v>
      </c>
      <c r="K70" s="48" t="s">
        <v>132</v>
      </c>
      <c r="L70" s="48" t="s">
        <v>132</v>
      </c>
      <c r="M70" s="48" t="s">
        <v>132</v>
      </c>
      <c r="N70" s="48" t="s">
        <v>132</v>
      </c>
      <c r="O70" s="48" t="s">
        <v>132</v>
      </c>
      <c r="P70" s="57" t="s">
        <v>132</v>
      </c>
      <c r="Q70" s="58" t="s">
        <v>132</v>
      </c>
      <c r="R70" s="48" t="s">
        <v>132</v>
      </c>
      <c r="S70" s="57" t="s">
        <v>132</v>
      </c>
      <c r="T70" s="134">
        <f t="shared" si="6"/>
        <v>30.073144999999997</v>
      </c>
    </row>
    <row r="71" spans="2:20" ht="19.5" thickBot="1">
      <c r="B71" s="32"/>
      <c r="C71" s="108"/>
      <c r="D71" s="109" t="s">
        <v>72</v>
      </c>
      <c r="E71" s="33"/>
      <c r="F71" s="34"/>
      <c r="G71" s="34"/>
      <c r="H71" s="50">
        <v>30.073144999999997</v>
      </c>
      <c r="I71" s="50" t="s">
        <v>132</v>
      </c>
      <c r="J71" s="50" t="s">
        <v>132</v>
      </c>
      <c r="K71" s="50" t="s">
        <v>132</v>
      </c>
      <c r="L71" s="50" t="s">
        <v>132</v>
      </c>
      <c r="M71" s="50" t="s">
        <v>132</v>
      </c>
      <c r="N71" s="50" t="s">
        <v>132</v>
      </c>
      <c r="O71" s="50" t="s">
        <v>132</v>
      </c>
      <c r="P71" s="62" t="s">
        <v>132</v>
      </c>
      <c r="Q71" s="63" t="s">
        <v>132</v>
      </c>
      <c r="R71" s="50" t="s">
        <v>132</v>
      </c>
      <c r="S71" s="50" t="s">
        <v>132</v>
      </c>
      <c r="T71" s="27">
        <f t="shared" si="6"/>
        <v>30.073144999999997</v>
      </c>
    </row>
    <row r="72" spans="2:20" ht="21" thickTop="1" thickBot="1">
      <c r="B72" s="32"/>
      <c r="C72" s="110"/>
      <c r="D72" s="84" t="s">
        <v>84</v>
      </c>
      <c r="E72" s="127">
        <v>2026</v>
      </c>
      <c r="F72" s="85"/>
      <c r="G72" s="85"/>
      <c r="H72" s="129"/>
      <c r="I72" s="129"/>
      <c r="J72" s="85"/>
      <c r="K72" s="86"/>
      <c r="L72" s="86"/>
      <c r="M72" s="86"/>
      <c r="N72" s="86"/>
      <c r="O72" s="86"/>
      <c r="P72" s="87"/>
      <c r="Q72" s="127">
        <v>2027</v>
      </c>
      <c r="R72" s="86"/>
      <c r="S72" s="86"/>
      <c r="T72" s="36"/>
    </row>
    <row r="73" spans="2:20" ht="20.25" thickBot="1">
      <c r="B73" s="32"/>
      <c r="C73" s="111"/>
      <c r="D73" s="88" t="s">
        <v>85</v>
      </c>
      <c r="E73" s="89" t="s">
        <v>86</v>
      </c>
      <c r="F73" s="90" t="s">
        <v>87</v>
      </c>
      <c r="G73" s="90" t="s">
        <v>51</v>
      </c>
      <c r="H73" s="130" t="s">
        <v>52</v>
      </c>
      <c r="I73" s="130" t="s">
        <v>53</v>
      </c>
      <c r="J73" s="90" t="s">
        <v>54</v>
      </c>
      <c r="K73" s="91" t="s">
        <v>55</v>
      </c>
      <c r="L73" s="91" t="s">
        <v>56</v>
      </c>
      <c r="M73" s="91" t="s">
        <v>57</v>
      </c>
      <c r="N73" s="91" t="s">
        <v>58</v>
      </c>
      <c r="O73" s="91" t="s">
        <v>59</v>
      </c>
      <c r="P73" s="92" t="s">
        <v>60</v>
      </c>
      <c r="Q73" s="93" t="s">
        <v>61</v>
      </c>
      <c r="R73" s="91" t="s">
        <v>62</v>
      </c>
      <c r="S73" s="94" t="s">
        <v>51</v>
      </c>
      <c r="T73" s="37"/>
    </row>
    <row r="74" spans="2:20" ht="19.5" thickTop="1">
      <c r="B74" s="32"/>
      <c r="C74" s="100" t="s">
        <v>88</v>
      </c>
      <c r="D74" s="112" t="s">
        <v>68</v>
      </c>
      <c r="E74" s="21"/>
      <c r="F74" s="22"/>
      <c r="G74" s="22"/>
      <c r="H74" s="54">
        <v>3.3350000000000005E-2</v>
      </c>
      <c r="I74" s="54" t="s">
        <v>132</v>
      </c>
      <c r="J74" s="54" t="s">
        <v>132</v>
      </c>
      <c r="K74" s="54" t="s">
        <v>132</v>
      </c>
      <c r="L74" s="54" t="s">
        <v>132</v>
      </c>
      <c r="M74" s="54" t="s">
        <v>132</v>
      </c>
      <c r="N74" s="54" t="s">
        <v>132</v>
      </c>
      <c r="O74" s="54" t="s">
        <v>132</v>
      </c>
      <c r="P74" s="55" t="s">
        <v>132</v>
      </c>
      <c r="Q74" s="64" t="s">
        <v>132</v>
      </c>
      <c r="R74" s="54" t="s">
        <v>132</v>
      </c>
      <c r="S74" s="132" t="s">
        <v>132</v>
      </c>
      <c r="T74" s="137">
        <f t="shared" ref="T74:T83" si="7">SUM(H74:S74)</f>
        <v>3.3350000000000005E-2</v>
      </c>
    </row>
    <row r="75" spans="2:20">
      <c r="B75" s="32"/>
      <c r="C75" s="102"/>
      <c r="D75" s="103" t="s">
        <v>69</v>
      </c>
      <c r="E75" s="23"/>
      <c r="F75" s="24"/>
      <c r="G75" s="24"/>
      <c r="H75" s="48">
        <v>37.106100000000005</v>
      </c>
      <c r="I75" s="48" t="s">
        <v>132</v>
      </c>
      <c r="J75" s="48" t="s">
        <v>132</v>
      </c>
      <c r="K75" s="48" t="s">
        <v>132</v>
      </c>
      <c r="L75" s="48" t="s">
        <v>132</v>
      </c>
      <c r="M75" s="48" t="s">
        <v>132</v>
      </c>
      <c r="N75" s="48" t="s">
        <v>132</v>
      </c>
      <c r="O75" s="48" t="s">
        <v>132</v>
      </c>
      <c r="P75" s="57" t="s">
        <v>132</v>
      </c>
      <c r="Q75" s="58" t="s">
        <v>132</v>
      </c>
      <c r="R75" s="48" t="s">
        <v>132</v>
      </c>
      <c r="S75" s="133" t="s">
        <v>132</v>
      </c>
      <c r="T75" s="134">
        <f t="shared" si="7"/>
        <v>37.106100000000005</v>
      </c>
    </row>
    <row r="76" spans="2:20">
      <c r="B76" s="32"/>
      <c r="C76" s="102"/>
      <c r="D76" s="103" t="s">
        <v>70</v>
      </c>
      <c r="E76" s="23"/>
      <c r="F76" s="24"/>
      <c r="G76" s="24"/>
      <c r="H76" s="48">
        <v>0</v>
      </c>
      <c r="I76" s="48" t="s">
        <v>132</v>
      </c>
      <c r="J76" s="48" t="s">
        <v>132</v>
      </c>
      <c r="K76" s="48" t="s">
        <v>132</v>
      </c>
      <c r="L76" s="48" t="s">
        <v>132</v>
      </c>
      <c r="M76" s="48" t="s">
        <v>132</v>
      </c>
      <c r="N76" s="48" t="s">
        <v>132</v>
      </c>
      <c r="O76" s="48" t="s">
        <v>132</v>
      </c>
      <c r="P76" s="57" t="s">
        <v>132</v>
      </c>
      <c r="Q76" s="58" t="s">
        <v>132</v>
      </c>
      <c r="R76" s="48" t="s">
        <v>132</v>
      </c>
      <c r="S76" s="133" t="s">
        <v>132</v>
      </c>
      <c r="T76" s="134">
        <f t="shared" si="7"/>
        <v>0</v>
      </c>
    </row>
    <row r="77" spans="2:20">
      <c r="B77" s="32"/>
      <c r="C77" s="102"/>
      <c r="D77" s="103" t="s">
        <v>71</v>
      </c>
      <c r="E77" s="23"/>
      <c r="F77" s="24"/>
      <c r="G77" s="24"/>
      <c r="H77" s="48">
        <v>37.139450000000004</v>
      </c>
      <c r="I77" s="48" t="s">
        <v>132</v>
      </c>
      <c r="J77" s="48" t="s">
        <v>132</v>
      </c>
      <c r="K77" s="48" t="s">
        <v>132</v>
      </c>
      <c r="L77" s="48" t="s">
        <v>132</v>
      </c>
      <c r="M77" s="48" t="s">
        <v>132</v>
      </c>
      <c r="N77" s="48" t="s">
        <v>132</v>
      </c>
      <c r="O77" s="48" t="s">
        <v>132</v>
      </c>
      <c r="P77" s="57" t="s">
        <v>132</v>
      </c>
      <c r="Q77" s="58" t="s">
        <v>132</v>
      </c>
      <c r="R77" s="48" t="s">
        <v>132</v>
      </c>
      <c r="S77" s="133" t="s">
        <v>132</v>
      </c>
      <c r="T77" s="134">
        <f t="shared" si="7"/>
        <v>37.139450000000004</v>
      </c>
    </row>
    <row r="78" spans="2:20" ht="19.5" thickBot="1">
      <c r="B78" s="32"/>
      <c r="C78" s="104"/>
      <c r="D78" s="105" t="s">
        <v>72</v>
      </c>
      <c r="E78" s="25"/>
      <c r="F78" s="26"/>
      <c r="G78" s="26"/>
      <c r="H78" s="49">
        <v>37.139450000000004</v>
      </c>
      <c r="I78" s="49" t="s">
        <v>132</v>
      </c>
      <c r="J78" s="49" t="s">
        <v>132</v>
      </c>
      <c r="K78" s="49" t="s">
        <v>132</v>
      </c>
      <c r="L78" s="49" t="s">
        <v>132</v>
      </c>
      <c r="M78" s="49" t="s">
        <v>132</v>
      </c>
      <c r="N78" s="49" t="s">
        <v>132</v>
      </c>
      <c r="O78" s="49" t="s">
        <v>132</v>
      </c>
      <c r="P78" s="59" t="s">
        <v>132</v>
      </c>
      <c r="Q78" s="60" t="s">
        <v>132</v>
      </c>
      <c r="R78" s="49" t="s">
        <v>132</v>
      </c>
      <c r="S78" s="49" t="s">
        <v>132</v>
      </c>
      <c r="T78" s="27">
        <f t="shared" si="7"/>
        <v>37.139450000000004</v>
      </c>
    </row>
    <row r="79" spans="2:20">
      <c r="B79" s="32"/>
      <c r="C79" s="102" t="s">
        <v>89</v>
      </c>
      <c r="D79" s="101" t="s">
        <v>68</v>
      </c>
      <c r="E79" s="28"/>
      <c r="F79" s="29"/>
      <c r="G79" s="29"/>
      <c r="H79" s="47">
        <v>7.8549999999999981E-2</v>
      </c>
      <c r="I79" s="47" t="s">
        <v>132</v>
      </c>
      <c r="J79" s="47" t="s">
        <v>132</v>
      </c>
      <c r="K79" s="47" t="s">
        <v>132</v>
      </c>
      <c r="L79" s="47" t="s">
        <v>132</v>
      </c>
      <c r="M79" s="47" t="s">
        <v>132</v>
      </c>
      <c r="N79" s="47" t="s">
        <v>132</v>
      </c>
      <c r="O79" s="47" t="s">
        <v>132</v>
      </c>
      <c r="P79" s="61" t="s">
        <v>132</v>
      </c>
      <c r="Q79" s="56" t="s">
        <v>132</v>
      </c>
      <c r="R79" s="47" t="s">
        <v>132</v>
      </c>
      <c r="S79" s="138" t="s">
        <v>132</v>
      </c>
      <c r="T79" s="139">
        <f t="shared" si="7"/>
        <v>7.8549999999999981E-2</v>
      </c>
    </row>
    <row r="80" spans="2:20">
      <c r="B80" s="32"/>
      <c r="C80" s="102"/>
      <c r="D80" s="103" t="s">
        <v>69</v>
      </c>
      <c r="E80" s="23"/>
      <c r="F80" s="24"/>
      <c r="G80" s="24"/>
      <c r="H80" s="48">
        <v>26.185400000000001</v>
      </c>
      <c r="I80" s="48" t="s">
        <v>132</v>
      </c>
      <c r="J80" s="48" t="s">
        <v>132</v>
      </c>
      <c r="K80" s="48" t="s">
        <v>132</v>
      </c>
      <c r="L80" s="48" t="s">
        <v>132</v>
      </c>
      <c r="M80" s="48" t="s">
        <v>132</v>
      </c>
      <c r="N80" s="48" t="s">
        <v>132</v>
      </c>
      <c r="O80" s="48" t="s">
        <v>132</v>
      </c>
      <c r="P80" s="57" t="s">
        <v>132</v>
      </c>
      <c r="Q80" s="58" t="s">
        <v>132</v>
      </c>
      <c r="R80" s="48" t="s">
        <v>132</v>
      </c>
      <c r="S80" s="133" t="s">
        <v>132</v>
      </c>
      <c r="T80" s="134">
        <f t="shared" si="7"/>
        <v>26.185400000000001</v>
      </c>
    </row>
    <row r="81" spans="2:20">
      <c r="B81" s="32"/>
      <c r="C81" s="102"/>
      <c r="D81" s="103" t="s">
        <v>70</v>
      </c>
      <c r="E81" s="23"/>
      <c r="F81" s="24"/>
      <c r="G81" s="24"/>
      <c r="H81" s="48">
        <v>0</v>
      </c>
      <c r="I81" s="48" t="s">
        <v>132</v>
      </c>
      <c r="J81" s="48" t="s">
        <v>132</v>
      </c>
      <c r="K81" s="48" t="s">
        <v>132</v>
      </c>
      <c r="L81" s="48" t="s">
        <v>132</v>
      </c>
      <c r="M81" s="48" t="s">
        <v>132</v>
      </c>
      <c r="N81" s="48" t="s">
        <v>132</v>
      </c>
      <c r="O81" s="48" t="s">
        <v>132</v>
      </c>
      <c r="P81" s="57" t="s">
        <v>132</v>
      </c>
      <c r="Q81" s="58" t="s">
        <v>132</v>
      </c>
      <c r="R81" s="48" t="s">
        <v>132</v>
      </c>
      <c r="S81" s="133" t="s">
        <v>132</v>
      </c>
      <c r="T81" s="134">
        <f t="shared" si="7"/>
        <v>0</v>
      </c>
    </row>
    <row r="82" spans="2:20">
      <c r="B82" s="32"/>
      <c r="C82" s="102"/>
      <c r="D82" s="106" t="s">
        <v>71</v>
      </c>
      <c r="E82" s="30"/>
      <c r="F82" s="31"/>
      <c r="G82" s="31"/>
      <c r="H82" s="48">
        <v>26.263950000000001</v>
      </c>
      <c r="I82" s="48" t="s">
        <v>132</v>
      </c>
      <c r="J82" s="48" t="s">
        <v>132</v>
      </c>
      <c r="K82" s="48" t="s">
        <v>132</v>
      </c>
      <c r="L82" s="48" t="s">
        <v>132</v>
      </c>
      <c r="M82" s="48" t="s">
        <v>132</v>
      </c>
      <c r="N82" s="48" t="s">
        <v>132</v>
      </c>
      <c r="O82" s="48" t="s">
        <v>132</v>
      </c>
      <c r="P82" s="57" t="s">
        <v>132</v>
      </c>
      <c r="Q82" s="58" t="s">
        <v>132</v>
      </c>
      <c r="R82" s="48" t="s">
        <v>132</v>
      </c>
      <c r="S82" s="133" t="s">
        <v>132</v>
      </c>
      <c r="T82" s="134">
        <f t="shared" si="7"/>
        <v>26.263950000000001</v>
      </c>
    </row>
    <row r="83" spans="2:20" ht="19.5" thickBot="1">
      <c r="B83" s="32"/>
      <c r="C83" s="104"/>
      <c r="D83" s="105" t="s">
        <v>72</v>
      </c>
      <c r="E83" s="25"/>
      <c r="F83" s="26"/>
      <c r="G83" s="26"/>
      <c r="H83" s="49">
        <v>26.263950000000001</v>
      </c>
      <c r="I83" s="49" t="s">
        <v>132</v>
      </c>
      <c r="J83" s="49" t="s">
        <v>132</v>
      </c>
      <c r="K83" s="49" t="s">
        <v>132</v>
      </c>
      <c r="L83" s="49" t="s">
        <v>132</v>
      </c>
      <c r="M83" s="49" t="s">
        <v>132</v>
      </c>
      <c r="N83" s="49" t="s">
        <v>132</v>
      </c>
      <c r="O83" s="49" t="s">
        <v>132</v>
      </c>
      <c r="P83" s="59" t="s">
        <v>132</v>
      </c>
      <c r="Q83" s="60" t="s">
        <v>132</v>
      </c>
      <c r="R83" s="49" t="s">
        <v>132</v>
      </c>
      <c r="S83" s="49" t="s">
        <v>132</v>
      </c>
      <c r="T83" s="27">
        <f t="shared" si="7"/>
        <v>26.263950000000001</v>
      </c>
    </row>
    <row r="84" spans="2:20">
      <c r="B84" s="32"/>
      <c r="C84" s="102" t="s">
        <v>90</v>
      </c>
      <c r="D84" s="101" t="s">
        <v>68</v>
      </c>
      <c r="E84" s="28"/>
      <c r="F84" s="29"/>
      <c r="G84" s="29"/>
      <c r="H84" s="47">
        <v>0</v>
      </c>
      <c r="I84" s="47" t="s">
        <v>132</v>
      </c>
      <c r="J84" s="47" t="s">
        <v>132</v>
      </c>
      <c r="K84" s="47" t="s">
        <v>132</v>
      </c>
      <c r="L84" s="47" t="s">
        <v>132</v>
      </c>
      <c r="M84" s="47" t="s">
        <v>132</v>
      </c>
      <c r="N84" s="47" t="s">
        <v>132</v>
      </c>
      <c r="O84" s="47" t="s">
        <v>132</v>
      </c>
      <c r="P84" s="61" t="s">
        <v>132</v>
      </c>
      <c r="Q84" s="56" t="s">
        <v>132</v>
      </c>
      <c r="R84" s="47" t="s">
        <v>132</v>
      </c>
      <c r="S84" s="138" t="s">
        <v>132</v>
      </c>
      <c r="T84" s="139">
        <f t="shared" ref="T84:T133" si="8">SUM(H84:S84)</f>
        <v>0</v>
      </c>
    </row>
    <row r="85" spans="2:20">
      <c r="B85" s="32"/>
      <c r="C85" s="102"/>
      <c r="D85" s="103" t="s">
        <v>69</v>
      </c>
      <c r="E85" s="23"/>
      <c r="F85" s="24"/>
      <c r="G85" s="24"/>
      <c r="H85" s="48">
        <v>26.777080000000009</v>
      </c>
      <c r="I85" s="48" t="s">
        <v>132</v>
      </c>
      <c r="J85" s="48" t="s">
        <v>132</v>
      </c>
      <c r="K85" s="48" t="s">
        <v>132</v>
      </c>
      <c r="L85" s="48" t="s">
        <v>132</v>
      </c>
      <c r="M85" s="48" t="s">
        <v>132</v>
      </c>
      <c r="N85" s="48" t="s">
        <v>132</v>
      </c>
      <c r="O85" s="48" t="s">
        <v>132</v>
      </c>
      <c r="P85" s="57" t="s">
        <v>132</v>
      </c>
      <c r="Q85" s="58" t="s">
        <v>132</v>
      </c>
      <c r="R85" s="48" t="s">
        <v>132</v>
      </c>
      <c r="S85" s="133" t="s">
        <v>132</v>
      </c>
      <c r="T85" s="134">
        <f t="shared" si="8"/>
        <v>26.777080000000009</v>
      </c>
    </row>
    <row r="86" spans="2:20">
      <c r="B86" s="32"/>
      <c r="C86" s="102"/>
      <c r="D86" s="103" t="s">
        <v>70</v>
      </c>
      <c r="E86" s="23"/>
      <c r="F86" s="24"/>
      <c r="G86" s="24"/>
      <c r="H86" s="48">
        <v>0</v>
      </c>
      <c r="I86" s="48" t="s">
        <v>132</v>
      </c>
      <c r="J86" s="48" t="s">
        <v>132</v>
      </c>
      <c r="K86" s="48" t="s">
        <v>132</v>
      </c>
      <c r="L86" s="48" t="s">
        <v>132</v>
      </c>
      <c r="M86" s="48" t="s">
        <v>132</v>
      </c>
      <c r="N86" s="48" t="s">
        <v>132</v>
      </c>
      <c r="O86" s="48" t="s">
        <v>132</v>
      </c>
      <c r="P86" s="57" t="s">
        <v>132</v>
      </c>
      <c r="Q86" s="58" t="s">
        <v>132</v>
      </c>
      <c r="R86" s="48" t="s">
        <v>132</v>
      </c>
      <c r="S86" s="133" t="s">
        <v>132</v>
      </c>
      <c r="T86" s="134">
        <f t="shared" si="8"/>
        <v>0</v>
      </c>
    </row>
    <row r="87" spans="2:20">
      <c r="B87" s="32"/>
      <c r="C87" s="102"/>
      <c r="D87" s="106" t="s">
        <v>71</v>
      </c>
      <c r="E87" s="30"/>
      <c r="F87" s="31"/>
      <c r="G87" s="31"/>
      <c r="H87" s="48">
        <v>26.777080000000009</v>
      </c>
      <c r="I87" s="48" t="s">
        <v>132</v>
      </c>
      <c r="J87" s="48" t="s">
        <v>132</v>
      </c>
      <c r="K87" s="48" t="s">
        <v>132</v>
      </c>
      <c r="L87" s="48" t="s">
        <v>132</v>
      </c>
      <c r="M87" s="48" t="s">
        <v>132</v>
      </c>
      <c r="N87" s="48" t="s">
        <v>132</v>
      </c>
      <c r="O87" s="48" t="s">
        <v>132</v>
      </c>
      <c r="P87" s="57" t="s">
        <v>132</v>
      </c>
      <c r="Q87" s="58" t="s">
        <v>132</v>
      </c>
      <c r="R87" s="48" t="s">
        <v>132</v>
      </c>
      <c r="S87" s="133" t="s">
        <v>132</v>
      </c>
      <c r="T87" s="134">
        <f t="shared" si="8"/>
        <v>26.777080000000009</v>
      </c>
    </row>
    <row r="88" spans="2:20" ht="19.5" thickBot="1">
      <c r="B88" s="32"/>
      <c r="C88" s="104"/>
      <c r="D88" s="105" t="s">
        <v>72</v>
      </c>
      <c r="E88" s="25"/>
      <c r="F88" s="26"/>
      <c r="G88" s="26"/>
      <c r="H88" s="49">
        <v>26.777080000000009</v>
      </c>
      <c r="I88" s="49" t="s">
        <v>132</v>
      </c>
      <c r="J88" s="49" t="s">
        <v>132</v>
      </c>
      <c r="K88" s="49" t="s">
        <v>132</v>
      </c>
      <c r="L88" s="49" t="s">
        <v>132</v>
      </c>
      <c r="M88" s="49" t="s">
        <v>132</v>
      </c>
      <c r="N88" s="49" t="s">
        <v>132</v>
      </c>
      <c r="O88" s="49" t="s">
        <v>132</v>
      </c>
      <c r="P88" s="59" t="s">
        <v>132</v>
      </c>
      <c r="Q88" s="60" t="s">
        <v>132</v>
      </c>
      <c r="R88" s="49" t="s">
        <v>132</v>
      </c>
      <c r="S88" s="49" t="s">
        <v>132</v>
      </c>
      <c r="T88" s="27">
        <f t="shared" si="8"/>
        <v>26.777080000000009</v>
      </c>
    </row>
    <row r="89" spans="2:20">
      <c r="B89" s="32"/>
      <c r="C89" s="102" t="s">
        <v>91</v>
      </c>
      <c r="D89" s="101" t="s">
        <v>68</v>
      </c>
      <c r="E89" s="28"/>
      <c r="F89" s="29"/>
      <c r="G89" s="29"/>
      <c r="H89" s="47">
        <v>4.4333999999999998</v>
      </c>
      <c r="I89" s="47" t="s">
        <v>132</v>
      </c>
      <c r="J89" s="47" t="s">
        <v>132</v>
      </c>
      <c r="K89" s="47" t="s">
        <v>132</v>
      </c>
      <c r="L89" s="47" t="s">
        <v>132</v>
      </c>
      <c r="M89" s="47" t="s">
        <v>132</v>
      </c>
      <c r="N89" s="47" t="s">
        <v>132</v>
      </c>
      <c r="O89" s="47" t="s">
        <v>132</v>
      </c>
      <c r="P89" s="61" t="s">
        <v>132</v>
      </c>
      <c r="Q89" s="56" t="s">
        <v>132</v>
      </c>
      <c r="R89" s="47" t="s">
        <v>132</v>
      </c>
      <c r="S89" s="138" t="s">
        <v>132</v>
      </c>
      <c r="T89" s="139">
        <f t="shared" si="8"/>
        <v>4.4333999999999998</v>
      </c>
    </row>
    <row r="90" spans="2:20">
      <c r="B90" s="32"/>
      <c r="C90" s="102"/>
      <c r="D90" s="103" t="s">
        <v>69</v>
      </c>
      <c r="E90" s="23"/>
      <c r="F90" s="24"/>
      <c r="G90" s="24"/>
      <c r="H90" s="48">
        <v>1.6115900000000003</v>
      </c>
      <c r="I90" s="48" t="s">
        <v>132</v>
      </c>
      <c r="J90" s="48" t="s">
        <v>132</v>
      </c>
      <c r="K90" s="48" t="s">
        <v>132</v>
      </c>
      <c r="L90" s="48" t="s">
        <v>132</v>
      </c>
      <c r="M90" s="48" t="s">
        <v>132</v>
      </c>
      <c r="N90" s="48" t="s">
        <v>132</v>
      </c>
      <c r="O90" s="48" t="s">
        <v>132</v>
      </c>
      <c r="P90" s="57" t="s">
        <v>132</v>
      </c>
      <c r="Q90" s="58" t="s">
        <v>132</v>
      </c>
      <c r="R90" s="48" t="s">
        <v>132</v>
      </c>
      <c r="S90" s="133" t="s">
        <v>132</v>
      </c>
      <c r="T90" s="134">
        <f t="shared" si="8"/>
        <v>1.6115900000000003</v>
      </c>
    </row>
    <row r="91" spans="2:20">
      <c r="B91" s="38"/>
      <c r="C91" s="102"/>
      <c r="D91" s="103" t="s">
        <v>70</v>
      </c>
      <c r="E91" s="23"/>
      <c r="F91" s="24"/>
      <c r="G91" s="24"/>
      <c r="H91" s="48">
        <v>0</v>
      </c>
      <c r="I91" s="48" t="s">
        <v>132</v>
      </c>
      <c r="J91" s="48" t="s">
        <v>132</v>
      </c>
      <c r="K91" s="48" t="s">
        <v>132</v>
      </c>
      <c r="L91" s="48" t="s">
        <v>132</v>
      </c>
      <c r="M91" s="48" t="s">
        <v>132</v>
      </c>
      <c r="N91" s="48" t="s">
        <v>132</v>
      </c>
      <c r="O91" s="48" t="s">
        <v>132</v>
      </c>
      <c r="P91" s="57" t="s">
        <v>132</v>
      </c>
      <c r="Q91" s="58" t="s">
        <v>132</v>
      </c>
      <c r="R91" s="48" t="s">
        <v>132</v>
      </c>
      <c r="S91" s="133" t="s">
        <v>132</v>
      </c>
      <c r="T91" s="134">
        <f t="shared" si="8"/>
        <v>0</v>
      </c>
    </row>
    <row r="92" spans="2:20">
      <c r="B92" s="38"/>
      <c r="C92" s="113"/>
      <c r="D92" s="106" t="s">
        <v>71</v>
      </c>
      <c r="E92" s="30"/>
      <c r="F92" s="31"/>
      <c r="G92" s="31"/>
      <c r="H92" s="48">
        <v>6.0449900000000003</v>
      </c>
      <c r="I92" s="48" t="s">
        <v>132</v>
      </c>
      <c r="J92" s="48" t="s">
        <v>132</v>
      </c>
      <c r="K92" s="48" t="s">
        <v>132</v>
      </c>
      <c r="L92" s="48" t="s">
        <v>132</v>
      </c>
      <c r="M92" s="48" t="s">
        <v>132</v>
      </c>
      <c r="N92" s="48" t="s">
        <v>132</v>
      </c>
      <c r="O92" s="48" t="s">
        <v>132</v>
      </c>
      <c r="P92" s="57" t="s">
        <v>132</v>
      </c>
      <c r="Q92" s="58" t="s">
        <v>132</v>
      </c>
      <c r="R92" s="48" t="s">
        <v>132</v>
      </c>
      <c r="S92" s="133" t="s">
        <v>132</v>
      </c>
      <c r="T92" s="134">
        <f t="shared" si="8"/>
        <v>6.0449900000000003</v>
      </c>
    </row>
    <row r="93" spans="2:20" ht="19.5" thickBot="1">
      <c r="B93" s="38"/>
      <c r="C93" s="114"/>
      <c r="D93" s="105" t="s">
        <v>72</v>
      </c>
      <c r="E93" s="25"/>
      <c r="F93" s="26"/>
      <c r="G93" s="26"/>
      <c r="H93" s="49">
        <v>6.0449900000000003</v>
      </c>
      <c r="I93" s="49" t="s">
        <v>132</v>
      </c>
      <c r="J93" s="49" t="s">
        <v>132</v>
      </c>
      <c r="K93" s="49" t="s">
        <v>132</v>
      </c>
      <c r="L93" s="49" t="s">
        <v>132</v>
      </c>
      <c r="M93" s="49" t="s">
        <v>132</v>
      </c>
      <c r="N93" s="49" t="s">
        <v>132</v>
      </c>
      <c r="O93" s="49" t="s">
        <v>132</v>
      </c>
      <c r="P93" s="59" t="s">
        <v>132</v>
      </c>
      <c r="Q93" s="60" t="s">
        <v>132</v>
      </c>
      <c r="R93" s="49" t="s">
        <v>132</v>
      </c>
      <c r="S93" s="49" t="s">
        <v>132</v>
      </c>
      <c r="T93" s="27">
        <f t="shared" si="8"/>
        <v>6.0449900000000003</v>
      </c>
    </row>
    <row r="94" spans="2:20">
      <c r="B94" s="38"/>
      <c r="C94" s="102" t="s">
        <v>92</v>
      </c>
      <c r="D94" s="101" t="s">
        <v>68</v>
      </c>
      <c r="E94" s="28"/>
      <c r="F94" s="29"/>
      <c r="G94" s="29"/>
      <c r="H94" s="47">
        <v>0</v>
      </c>
      <c r="I94" s="47" t="s">
        <v>132</v>
      </c>
      <c r="J94" s="47" t="s">
        <v>132</v>
      </c>
      <c r="K94" s="47" t="s">
        <v>132</v>
      </c>
      <c r="L94" s="47" t="s">
        <v>132</v>
      </c>
      <c r="M94" s="47" t="s">
        <v>132</v>
      </c>
      <c r="N94" s="47" t="s">
        <v>132</v>
      </c>
      <c r="O94" s="47" t="s">
        <v>132</v>
      </c>
      <c r="P94" s="61" t="s">
        <v>132</v>
      </c>
      <c r="Q94" s="56" t="s">
        <v>132</v>
      </c>
      <c r="R94" s="47" t="s">
        <v>132</v>
      </c>
      <c r="S94" s="138" t="s">
        <v>132</v>
      </c>
      <c r="T94" s="139">
        <f t="shared" si="8"/>
        <v>0</v>
      </c>
    </row>
    <row r="95" spans="2:20">
      <c r="B95" s="38"/>
      <c r="C95" s="102"/>
      <c r="D95" s="103" t="s">
        <v>69</v>
      </c>
      <c r="E95" s="23"/>
      <c r="F95" s="24"/>
      <c r="G95" s="24"/>
      <c r="H95" s="48">
        <v>0</v>
      </c>
      <c r="I95" s="48" t="s">
        <v>132</v>
      </c>
      <c r="J95" s="48" t="s">
        <v>132</v>
      </c>
      <c r="K95" s="48" t="s">
        <v>132</v>
      </c>
      <c r="L95" s="48" t="s">
        <v>132</v>
      </c>
      <c r="M95" s="48" t="s">
        <v>132</v>
      </c>
      <c r="N95" s="48" t="s">
        <v>132</v>
      </c>
      <c r="O95" s="48" t="s">
        <v>132</v>
      </c>
      <c r="P95" s="57" t="s">
        <v>132</v>
      </c>
      <c r="Q95" s="58" t="s">
        <v>132</v>
      </c>
      <c r="R95" s="48" t="s">
        <v>132</v>
      </c>
      <c r="S95" s="133" t="s">
        <v>132</v>
      </c>
      <c r="T95" s="134">
        <f t="shared" si="8"/>
        <v>0</v>
      </c>
    </row>
    <row r="96" spans="2:20">
      <c r="B96" s="38"/>
      <c r="C96" s="102"/>
      <c r="D96" s="103" t="s">
        <v>70</v>
      </c>
      <c r="E96" s="23"/>
      <c r="F96" s="24"/>
      <c r="G96" s="24"/>
      <c r="H96" s="48">
        <v>0</v>
      </c>
      <c r="I96" s="48" t="s">
        <v>132</v>
      </c>
      <c r="J96" s="48" t="s">
        <v>132</v>
      </c>
      <c r="K96" s="48" t="s">
        <v>132</v>
      </c>
      <c r="L96" s="48" t="s">
        <v>132</v>
      </c>
      <c r="M96" s="48" t="s">
        <v>132</v>
      </c>
      <c r="N96" s="48" t="s">
        <v>132</v>
      </c>
      <c r="O96" s="48" t="s">
        <v>132</v>
      </c>
      <c r="P96" s="57" t="s">
        <v>132</v>
      </c>
      <c r="Q96" s="58" t="s">
        <v>132</v>
      </c>
      <c r="R96" s="48" t="s">
        <v>132</v>
      </c>
      <c r="S96" s="133" t="s">
        <v>132</v>
      </c>
      <c r="T96" s="134">
        <f t="shared" si="8"/>
        <v>0</v>
      </c>
    </row>
    <row r="97" spans="2:20">
      <c r="B97" s="38"/>
      <c r="C97" s="102"/>
      <c r="D97" s="106" t="s">
        <v>71</v>
      </c>
      <c r="E97" s="30"/>
      <c r="F97" s="31"/>
      <c r="G97" s="31"/>
      <c r="H97" s="48">
        <v>0</v>
      </c>
      <c r="I97" s="48" t="s">
        <v>132</v>
      </c>
      <c r="J97" s="48" t="s">
        <v>132</v>
      </c>
      <c r="K97" s="48" t="s">
        <v>132</v>
      </c>
      <c r="L97" s="48" t="s">
        <v>132</v>
      </c>
      <c r="M97" s="48" t="s">
        <v>132</v>
      </c>
      <c r="N97" s="48" t="s">
        <v>132</v>
      </c>
      <c r="O97" s="48" t="s">
        <v>132</v>
      </c>
      <c r="P97" s="57" t="s">
        <v>132</v>
      </c>
      <c r="Q97" s="58" t="s">
        <v>132</v>
      </c>
      <c r="R97" s="48" t="s">
        <v>132</v>
      </c>
      <c r="S97" s="133" t="s">
        <v>132</v>
      </c>
      <c r="T97" s="134">
        <f t="shared" si="8"/>
        <v>0</v>
      </c>
    </row>
    <row r="98" spans="2:20" ht="19.5" thickBot="1">
      <c r="B98" s="38"/>
      <c r="C98" s="104"/>
      <c r="D98" s="105" t="s">
        <v>72</v>
      </c>
      <c r="E98" s="25"/>
      <c r="F98" s="26"/>
      <c r="G98" s="26"/>
      <c r="H98" s="49">
        <v>0</v>
      </c>
      <c r="I98" s="49" t="s">
        <v>132</v>
      </c>
      <c r="J98" s="49" t="s">
        <v>132</v>
      </c>
      <c r="K98" s="49" t="s">
        <v>132</v>
      </c>
      <c r="L98" s="49" t="s">
        <v>132</v>
      </c>
      <c r="M98" s="49" t="s">
        <v>132</v>
      </c>
      <c r="N98" s="49" t="s">
        <v>132</v>
      </c>
      <c r="O98" s="49" t="s">
        <v>132</v>
      </c>
      <c r="P98" s="59" t="s">
        <v>132</v>
      </c>
      <c r="Q98" s="60" t="s">
        <v>132</v>
      </c>
      <c r="R98" s="49" t="s">
        <v>132</v>
      </c>
      <c r="S98" s="49" t="s">
        <v>132</v>
      </c>
      <c r="T98" s="27">
        <f t="shared" si="8"/>
        <v>0</v>
      </c>
    </row>
    <row r="99" spans="2:20">
      <c r="B99" s="38"/>
      <c r="C99" s="102" t="s">
        <v>93</v>
      </c>
      <c r="D99" s="101" t="s">
        <v>68</v>
      </c>
      <c r="E99" s="28"/>
      <c r="F99" s="29"/>
      <c r="G99" s="29"/>
      <c r="H99" s="47">
        <v>0.2397</v>
      </c>
      <c r="I99" s="47" t="s">
        <v>132</v>
      </c>
      <c r="J99" s="47" t="s">
        <v>132</v>
      </c>
      <c r="K99" s="47" t="s">
        <v>132</v>
      </c>
      <c r="L99" s="47" t="s">
        <v>132</v>
      </c>
      <c r="M99" s="47" t="s">
        <v>132</v>
      </c>
      <c r="N99" s="47" t="s">
        <v>132</v>
      </c>
      <c r="O99" s="47" t="s">
        <v>132</v>
      </c>
      <c r="P99" s="61" t="s">
        <v>132</v>
      </c>
      <c r="Q99" s="56" t="s">
        <v>132</v>
      </c>
      <c r="R99" s="47" t="s">
        <v>132</v>
      </c>
      <c r="S99" s="138" t="s">
        <v>132</v>
      </c>
      <c r="T99" s="139">
        <f t="shared" si="8"/>
        <v>0.2397</v>
      </c>
    </row>
    <row r="100" spans="2:20">
      <c r="B100" s="38"/>
      <c r="C100" s="102"/>
      <c r="D100" s="103" t="s">
        <v>69</v>
      </c>
      <c r="E100" s="23"/>
      <c r="F100" s="24"/>
      <c r="G100" s="24"/>
      <c r="H100" s="48">
        <v>1.7719750000000003</v>
      </c>
      <c r="I100" s="48" t="s">
        <v>132</v>
      </c>
      <c r="J100" s="48" t="s">
        <v>132</v>
      </c>
      <c r="K100" s="48" t="s">
        <v>132</v>
      </c>
      <c r="L100" s="48" t="s">
        <v>132</v>
      </c>
      <c r="M100" s="48" t="s">
        <v>132</v>
      </c>
      <c r="N100" s="48" t="s">
        <v>132</v>
      </c>
      <c r="O100" s="48" t="s">
        <v>132</v>
      </c>
      <c r="P100" s="57" t="s">
        <v>132</v>
      </c>
      <c r="Q100" s="58" t="s">
        <v>132</v>
      </c>
      <c r="R100" s="48" t="s">
        <v>132</v>
      </c>
      <c r="S100" s="133" t="s">
        <v>132</v>
      </c>
      <c r="T100" s="134">
        <f t="shared" si="8"/>
        <v>1.7719750000000003</v>
      </c>
    </row>
    <row r="101" spans="2:20">
      <c r="B101" s="38"/>
      <c r="C101" s="102"/>
      <c r="D101" s="103" t="s">
        <v>70</v>
      </c>
      <c r="E101" s="23"/>
      <c r="F101" s="24"/>
      <c r="G101" s="24"/>
      <c r="H101" s="48">
        <v>0</v>
      </c>
      <c r="I101" s="48" t="s">
        <v>132</v>
      </c>
      <c r="J101" s="48" t="s">
        <v>132</v>
      </c>
      <c r="K101" s="48" t="s">
        <v>132</v>
      </c>
      <c r="L101" s="48" t="s">
        <v>132</v>
      </c>
      <c r="M101" s="48" t="s">
        <v>132</v>
      </c>
      <c r="N101" s="48" t="s">
        <v>132</v>
      </c>
      <c r="O101" s="48" t="s">
        <v>132</v>
      </c>
      <c r="P101" s="57" t="s">
        <v>132</v>
      </c>
      <c r="Q101" s="58" t="s">
        <v>132</v>
      </c>
      <c r="R101" s="48" t="s">
        <v>132</v>
      </c>
      <c r="S101" s="133" t="s">
        <v>132</v>
      </c>
      <c r="T101" s="134">
        <f t="shared" si="8"/>
        <v>0</v>
      </c>
    </row>
    <row r="102" spans="2:20">
      <c r="B102" s="38"/>
      <c r="C102" s="102"/>
      <c r="D102" s="106" t="s">
        <v>71</v>
      </c>
      <c r="E102" s="30"/>
      <c r="F102" s="31"/>
      <c r="G102" s="31"/>
      <c r="H102" s="48">
        <v>2.0116750000000003</v>
      </c>
      <c r="I102" s="48" t="s">
        <v>132</v>
      </c>
      <c r="J102" s="48" t="s">
        <v>132</v>
      </c>
      <c r="K102" s="48" t="s">
        <v>132</v>
      </c>
      <c r="L102" s="48" t="s">
        <v>132</v>
      </c>
      <c r="M102" s="48" t="s">
        <v>132</v>
      </c>
      <c r="N102" s="48" t="s">
        <v>132</v>
      </c>
      <c r="O102" s="48" t="s">
        <v>132</v>
      </c>
      <c r="P102" s="57" t="s">
        <v>132</v>
      </c>
      <c r="Q102" s="58" t="s">
        <v>132</v>
      </c>
      <c r="R102" s="48" t="s">
        <v>132</v>
      </c>
      <c r="S102" s="133" t="s">
        <v>132</v>
      </c>
      <c r="T102" s="134">
        <f t="shared" si="8"/>
        <v>2.0116750000000003</v>
      </c>
    </row>
    <row r="103" spans="2:20" ht="19.5" thickBot="1">
      <c r="B103" s="38"/>
      <c r="C103" s="104"/>
      <c r="D103" s="105" t="s">
        <v>72</v>
      </c>
      <c r="E103" s="25"/>
      <c r="F103" s="26"/>
      <c r="G103" s="26"/>
      <c r="H103" s="49">
        <v>2.0116750000000003</v>
      </c>
      <c r="I103" s="49" t="s">
        <v>132</v>
      </c>
      <c r="J103" s="49" t="s">
        <v>132</v>
      </c>
      <c r="K103" s="49" t="s">
        <v>132</v>
      </c>
      <c r="L103" s="49" t="s">
        <v>132</v>
      </c>
      <c r="M103" s="49" t="s">
        <v>132</v>
      </c>
      <c r="N103" s="49" t="s">
        <v>132</v>
      </c>
      <c r="O103" s="49" t="s">
        <v>132</v>
      </c>
      <c r="P103" s="59" t="s">
        <v>132</v>
      </c>
      <c r="Q103" s="60" t="s">
        <v>132</v>
      </c>
      <c r="R103" s="49" t="s">
        <v>132</v>
      </c>
      <c r="S103" s="49" t="s">
        <v>132</v>
      </c>
      <c r="T103" s="27">
        <f t="shared" si="8"/>
        <v>2.0116750000000003</v>
      </c>
    </row>
    <row r="104" spans="2:20">
      <c r="B104" s="38"/>
      <c r="C104" s="102" t="s">
        <v>94</v>
      </c>
      <c r="D104" s="101" t="s">
        <v>68</v>
      </c>
      <c r="E104" s="28"/>
      <c r="F104" s="29"/>
      <c r="G104" s="29"/>
      <c r="H104" s="47">
        <v>0</v>
      </c>
      <c r="I104" s="47" t="s">
        <v>132</v>
      </c>
      <c r="J104" s="47" t="s">
        <v>132</v>
      </c>
      <c r="K104" s="47" t="s">
        <v>132</v>
      </c>
      <c r="L104" s="47" t="s">
        <v>132</v>
      </c>
      <c r="M104" s="47" t="s">
        <v>132</v>
      </c>
      <c r="N104" s="47" t="s">
        <v>132</v>
      </c>
      <c r="O104" s="47" t="s">
        <v>132</v>
      </c>
      <c r="P104" s="61" t="s">
        <v>132</v>
      </c>
      <c r="Q104" s="56" t="s">
        <v>132</v>
      </c>
      <c r="R104" s="47" t="s">
        <v>132</v>
      </c>
      <c r="S104" s="138" t="s">
        <v>132</v>
      </c>
      <c r="T104" s="139">
        <f t="shared" si="8"/>
        <v>0</v>
      </c>
    </row>
    <row r="105" spans="2:20">
      <c r="B105" s="38"/>
      <c r="C105" s="102"/>
      <c r="D105" s="103" t="s">
        <v>69</v>
      </c>
      <c r="E105" s="23"/>
      <c r="F105" s="24"/>
      <c r="G105" s="24"/>
      <c r="H105" s="48">
        <v>0</v>
      </c>
      <c r="I105" s="48" t="s">
        <v>132</v>
      </c>
      <c r="J105" s="48" t="s">
        <v>132</v>
      </c>
      <c r="K105" s="48" t="s">
        <v>132</v>
      </c>
      <c r="L105" s="48" t="s">
        <v>132</v>
      </c>
      <c r="M105" s="48" t="s">
        <v>132</v>
      </c>
      <c r="N105" s="48" t="s">
        <v>132</v>
      </c>
      <c r="O105" s="48" t="s">
        <v>132</v>
      </c>
      <c r="P105" s="57" t="s">
        <v>132</v>
      </c>
      <c r="Q105" s="58" t="s">
        <v>132</v>
      </c>
      <c r="R105" s="48" t="s">
        <v>132</v>
      </c>
      <c r="S105" s="133" t="s">
        <v>132</v>
      </c>
      <c r="T105" s="134">
        <f t="shared" si="8"/>
        <v>0</v>
      </c>
    </row>
    <row r="106" spans="2:20">
      <c r="B106" s="38"/>
      <c r="C106" s="102"/>
      <c r="D106" s="103" t="s">
        <v>70</v>
      </c>
      <c r="E106" s="23"/>
      <c r="F106" s="24"/>
      <c r="G106" s="24"/>
      <c r="H106" s="48">
        <v>0</v>
      </c>
      <c r="I106" s="48" t="s">
        <v>132</v>
      </c>
      <c r="J106" s="48" t="s">
        <v>132</v>
      </c>
      <c r="K106" s="48" t="s">
        <v>132</v>
      </c>
      <c r="L106" s="48" t="s">
        <v>132</v>
      </c>
      <c r="M106" s="48" t="s">
        <v>132</v>
      </c>
      <c r="N106" s="48" t="s">
        <v>132</v>
      </c>
      <c r="O106" s="48" t="s">
        <v>132</v>
      </c>
      <c r="P106" s="57" t="s">
        <v>132</v>
      </c>
      <c r="Q106" s="58" t="s">
        <v>132</v>
      </c>
      <c r="R106" s="48" t="s">
        <v>132</v>
      </c>
      <c r="S106" s="133" t="s">
        <v>132</v>
      </c>
      <c r="T106" s="134">
        <f t="shared" si="8"/>
        <v>0</v>
      </c>
    </row>
    <row r="107" spans="2:20">
      <c r="B107" s="38"/>
      <c r="C107" s="102"/>
      <c r="D107" s="106" t="s">
        <v>71</v>
      </c>
      <c r="E107" s="30"/>
      <c r="F107" s="31"/>
      <c r="G107" s="31"/>
      <c r="H107" s="48">
        <v>0</v>
      </c>
      <c r="I107" s="48" t="s">
        <v>132</v>
      </c>
      <c r="J107" s="48" t="s">
        <v>132</v>
      </c>
      <c r="K107" s="48" t="s">
        <v>132</v>
      </c>
      <c r="L107" s="48" t="s">
        <v>132</v>
      </c>
      <c r="M107" s="48" t="s">
        <v>132</v>
      </c>
      <c r="N107" s="48" t="s">
        <v>132</v>
      </c>
      <c r="O107" s="48" t="s">
        <v>132</v>
      </c>
      <c r="P107" s="57" t="s">
        <v>132</v>
      </c>
      <c r="Q107" s="58" t="s">
        <v>132</v>
      </c>
      <c r="R107" s="48" t="s">
        <v>132</v>
      </c>
      <c r="S107" s="133" t="s">
        <v>132</v>
      </c>
      <c r="T107" s="134">
        <f t="shared" si="8"/>
        <v>0</v>
      </c>
    </row>
    <row r="108" spans="2:20" ht="19.5" thickBot="1">
      <c r="B108" s="38"/>
      <c r="C108" s="104"/>
      <c r="D108" s="105" t="s">
        <v>72</v>
      </c>
      <c r="E108" s="25"/>
      <c r="F108" s="26"/>
      <c r="G108" s="26"/>
      <c r="H108" s="49">
        <v>0</v>
      </c>
      <c r="I108" s="49" t="s">
        <v>132</v>
      </c>
      <c r="J108" s="49" t="s">
        <v>132</v>
      </c>
      <c r="K108" s="49" t="s">
        <v>132</v>
      </c>
      <c r="L108" s="49" t="s">
        <v>132</v>
      </c>
      <c r="M108" s="49" t="s">
        <v>132</v>
      </c>
      <c r="N108" s="49" t="s">
        <v>132</v>
      </c>
      <c r="O108" s="49" t="s">
        <v>132</v>
      </c>
      <c r="P108" s="59" t="s">
        <v>132</v>
      </c>
      <c r="Q108" s="60" t="s">
        <v>132</v>
      </c>
      <c r="R108" s="49" t="s">
        <v>132</v>
      </c>
      <c r="S108" s="49" t="s">
        <v>132</v>
      </c>
      <c r="T108" s="27">
        <f t="shared" si="8"/>
        <v>0</v>
      </c>
    </row>
    <row r="109" spans="2:20">
      <c r="B109" s="38"/>
      <c r="C109" s="102" t="s">
        <v>95</v>
      </c>
      <c r="D109" s="101" t="s">
        <v>68</v>
      </c>
      <c r="E109" s="28"/>
      <c r="F109" s="29"/>
      <c r="G109" s="29"/>
      <c r="H109" s="47">
        <v>0</v>
      </c>
      <c r="I109" s="47" t="s">
        <v>132</v>
      </c>
      <c r="J109" s="47" t="s">
        <v>132</v>
      </c>
      <c r="K109" s="47" t="s">
        <v>132</v>
      </c>
      <c r="L109" s="47" t="s">
        <v>132</v>
      </c>
      <c r="M109" s="47" t="s">
        <v>132</v>
      </c>
      <c r="N109" s="47" t="s">
        <v>132</v>
      </c>
      <c r="O109" s="47" t="s">
        <v>132</v>
      </c>
      <c r="P109" s="61" t="s">
        <v>132</v>
      </c>
      <c r="Q109" s="56" t="s">
        <v>132</v>
      </c>
      <c r="R109" s="47" t="s">
        <v>132</v>
      </c>
      <c r="S109" s="138" t="s">
        <v>132</v>
      </c>
      <c r="T109" s="139">
        <f t="shared" si="8"/>
        <v>0</v>
      </c>
    </row>
    <row r="110" spans="2:20">
      <c r="B110" s="38"/>
      <c r="C110" s="102"/>
      <c r="D110" s="103" t="s">
        <v>69</v>
      </c>
      <c r="E110" s="23"/>
      <c r="F110" s="24"/>
      <c r="G110" s="24"/>
      <c r="H110" s="48">
        <v>0</v>
      </c>
      <c r="I110" s="48" t="s">
        <v>132</v>
      </c>
      <c r="J110" s="48" t="s">
        <v>132</v>
      </c>
      <c r="K110" s="48" t="s">
        <v>132</v>
      </c>
      <c r="L110" s="48" t="s">
        <v>132</v>
      </c>
      <c r="M110" s="48" t="s">
        <v>132</v>
      </c>
      <c r="N110" s="48" t="s">
        <v>132</v>
      </c>
      <c r="O110" s="48" t="s">
        <v>132</v>
      </c>
      <c r="P110" s="57" t="s">
        <v>132</v>
      </c>
      <c r="Q110" s="58" t="s">
        <v>132</v>
      </c>
      <c r="R110" s="48" t="s">
        <v>132</v>
      </c>
      <c r="S110" s="133" t="s">
        <v>132</v>
      </c>
      <c r="T110" s="134">
        <f t="shared" si="8"/>
        <v>0</v>
      </c>
    </row>
    <row r="111" spans="2:20">
      <c r="B111" s="38"/>
      <c r="C111" s="102"/>
      <c r="D111" s="103" t="s">
        <v>70</v>
      </c>
      <c r="E111" s="23"/>
      <c r="F111" s="24"/>
      <c r="G111" s="24"/>
      <c r="H111" s="48">
        <v>0</v>
      </c>
      <c r="I111" s="48" t="s">
        <v>132</v>
      </c>
      <c r="J111" s="48" t="s">
        <v>132</v>
      </c>
      <c r="K111" s="48" t="s">
        <v>132</v>
      </c>
      <c r="L111" s="48" t="s">
        <v>132</v>
      </c>
      <c r="M111" s="48" t="s">
        <v>132</v>
      </c>
      <c r="N111" s="48" t="s">
        <v>132</v>
      </c>
      <c r="O111" s="48" t="s">
        <v>132</v>
      </c>
      <c r="P111" s="57" t="s">
        <v>132</v>
      </c>
      <c r="Q111" s="58" t="s">
        <v>132</v>
      </c>
      <c r="R111" s="48" t="s">
        <v>132</v>
      </c>
      <c r="S111" s="133" t="s">
        <v>132</v>
      </c>
      <c r="T111" s="134">
        <f t="shared" si="8"/>
        <v>0</v>
      </c>
    </row>
    <row r="112" spans="2:20">
      <c r="B112" s="38"/>
      <c r="C112" s="102"/>
      <c r="D112" s="106" t="s">
        <v>71</v>
      </c>
      <c r="E112" s="30"/>
      <c r="F112" s="31"/>
      <c r="G112" s="31"/>
      <c r="H112" s="48">
        <v>0</v>
      </c>
      <c r="I112" s="48" t="s">
        <v>132</v>
      </c>
      <c r="J112" s="48" t="s">
        <v>132</v>
      </c>
      <c r="K112" s="48" t="s">
        <v>132</v>
      </c>
      <c r="L112" s="48" t="s">
        <v>132</v>
      </c>
      <c r="M112" s="48" t="s">
        <v>132</v>
      </c>
      <c r="N112" s="48" t="s">
        <v>132</v>
      </c>
      <c r="O112" s="48" t="s">
        <v>132</v>
      </c>
      <c r="P112" s="57" t="s">
        <v>132</v>
      </c>
      <c r="Q112" s="58" t="s">
        <v>132</v>
      </c>
      <c r="R112" s="48" t="s">
        <v>132</v>
      </c>
      <c r="S112" s="133" t="s">
        <v>132</v>
      </c>
      <c r="T112" s="134">
        <f t="shared" si="8"/>
        <v>0</v>
      </c>
    </row>
    <row r="113" spans="2:20" ht="19.5" thickBot="1">
      <c r="B113" s="38"/>
      <c r="C113" s="104"/>
      <c r="D113" s="105" t="s">
        <v>72</v>
      </c>
      <c r="E113" s="25"/>
      <c r="F113" s="26"/>
      <c r="G113" s="26"/>
      <c r="H113" s="49">
        <v>0</v>
      </c>
      <c r="I113" s="49" t="s">
        <v>132</v>
      </c>
      <c r="J113" s="49" t="s">
        <v>132</v>
      </c>
      <c r="K113" s="49" t="s">
        <v>132</v>
      </c>
      <c r="L113" s="49" t="s">
        <v>132</v>
      </c>
      <c r="M113" s="49" t="s">
        <v>132</v>
      </c>
      <c r="N113" s="49" t="s">
        <v>132</v>
      </c>
      <c r="O113" s="49" t="s">
        <v>132</v>
      </c>
      <c r="P113" s="59" t="s">
        <v>132</v>
      </c>
      <c r="Q113" s="60" t="s">
        <v>132</v>
      </c>
      <c r="R113" s="49" t="s">
        <v>132</v>
      </c>
      <c r="S113" s="49" t="s">
        <v>132</v>
      </c>
      <c r="T113" s="27">
        <f t="shared" si="8"/>
        <v>0</v>
      </c>
    </row>
    <row r="114" spans="2:20">
      <c r="B114" s="38"/>
      <c r="C114" s="102" t="s">
        <v>96</v>
      </c>
      <c r="D114" s="101" t="s">
        <v>68</v>
      </c>
      <c r="E114" s="28"/>
      <c r="F114" s="29"/>
      <c r="G114" s="29"/>
      <c r="H114" s="47">
        <v>0</v>
      </c>
      <c r="I114" s="47" t="s">
        <v>132</v>
      </c>
      <c r="J114" s="47" t="s">
        <v>132</v>
      </c>
      <c r="K114" s="47" t="s">
        <v>132</v>
      </c>
      <c r="L114" s="47" t="s">
        <v>132</v>
      </c>
      <c r="M114" s="47" t="s">
        <v>132</v>
      </c>
      <c r="N114" s="47" t="s">
        <v>132</v>
      </c>
      <c r="O114" s="47" t="s">
        <v>132</v>
      </c>
      <c r="P114" s="61" t="s">
        <v>132</v>
      </c>
      <c r="Q114" s="56" t="s">
        <v>132</v>
      </c>
      <c r="R114" s="47" t="s">
        <v>132</v>
      </c>
      <c r="S114" s="138" t="s">
        <v>132</v>
      </c>
      <c r="T114" s="139">
        <f t="shared" si="8"/>
        <v>0</v>
      </c>
    </row>
    <row r="115" spans="2:20">
      <c r="B115" s="38"/>
      <c r="C115" s="102"/>
      <c r="D115" s="103" t="s">
        <v>69</v>
      </c>
      <c r="E115" s="23"/>
      <c r="F115" s="24"/>
      <c r="G115" s="24"/>
      <c r="H115" s="48">
        <v>0.53700000000000003</v>
      </c>
      <c r="I115" s="48" t="s">
        <v>132</v>
      </c>
      <c r="J115" s="48" t="s">
        <v>132</v>
      </c>
      <c r="K115" s="48" t="s">
        <v>132</v>
      </c>
      <c r="L115" s="48" t="s">
        <v>132</v>
      </c>
      <c r="M115" s="48" t="s">
        <v>132</v>
      </c>
      <c r="N115" s="48" t="s">
        <v>132</v>
      </c>
      <c r="O115" s="48" t="s">
        <v>132</v>
      </c>
      <c r="P115" s="57" t="s">
        <v>132</v>
      </c>
      <c r="Q115" s="58" t="s">
        <v>132</v>
      </c>
      <c r="R115" s="48" t="s">
        <v>132</v>
      </c>
      <c r="S115" s="133" t="s">
        <v>132</v>
      </c>
      <c r="T115" s="134">
        <f t="shared" si="8"/>
        <v>0.53700000000000003</v>
      </c>
    </row>
    <row r="116" spans="2:20">
      <c r="B116" s="38"/>
      <c r="C116" s="102"/>
      <c r="D116" s="103" t="s">
        <v>70</v>
      </c>
      <c r="E116" s="23"/>
      <c r="F116" s="24"/>
      <c r="G116" s="24"/>
      <c r="H116" s="48">
        <v>0</v>
      </c>
      <c r="I116" s="48" t="s">
        <v>132</v>
      </c>
      <c r="J116" s="48" t="s">
        <v>132</v>
      </c>
      <c r="K116" s="48" t="s">
        <v>132</v>
      </c>
      <c r="L116" s="48" t="s">
        <v>132</v>
      </c>
      <c r="M116" s="48" t="s">
        <v>132</v>
      </c>
      <c r="N116" s="48" t="s">
        <v>132</v>
      </c>
      <c r="O116" s="48" t="s">
        <v>132</v>
      </c>
      <c r="P116" s="57" t="s">
        <v>132</v>
      </c>
      <c r="Q116" s="58" t="s">
        <v>132</v>
      </c>
      <c r="R116" s="48" t="s">
        <v>132</v>
      </c>
      <c r="S116" s="133" t="s">
        <v>132</v>
      </c>
      <c r="T116" s="134">
        <f t="shared" si="8"/>
        <v>0</v>
      </c>
    </row>
    <row r="117" spans="2:20">
      <c r="B117" s="38"/>
      <c r="C117" s="102"/>
      <c r="D117" s="106" t="s">
        <v>71</v>
      </c>
      <c r="E117" s="30"/>
      <c r="F117" s="31"/>
      <c r="G117" s="31"/>
      <c r="H117" s="48">
        <v>0.53700000000000003</v>
      </c>
      <c r="I117" s="48" t="s">
        <v>132</v>
      </c>
      <c r="J117" s="48" t="s">
        <v>132</v>
      </c>
      <c r="K117" s="48" t="s">
        <v>132</v>
      </c>
      <c r="L117" s="48" t="s">
        <v>132</v>
      </c>
      <c r="M117" s="48" t="s">
        <v>132</v>
      </c>
      <c r="N117" s="48" t="s">
        <v>132</v>
      </c>
      <c r="O117" s="48" t="s">
        <v>132</v>
      </c>
      <c r="P117" s="57" t="s">
        <v>132</v>
      </c>
      <c r="Q117" s="58" t="s">
        <v>132</v>
      </c>
      <c r="R117" s="48" t="s">
        <v>132</v>
      </c>
      <c r="S117" s="133" t="s">
        <v>132</v>
      </c>
      <c r="T117" s="134">
        <f t="shared" si="8"/>
        <v>0.53700000000000003</v>
      </c>
    </row>
    <row r="118" spans="2:20" ht="19.5" thickBot="1">
      <c r="B118" s="38"/>
      <c r="C118" s="104"/>
      <c r="D118" s="105" t="s">
        <v>72</v>
      </c>
      <c r="E118" s="25"/>
      <c r="F118" s="26"/>
      <c r="G118" s="26"/>
      <c r="H118" s="49">
        <v>0.53700000000000003</v>
      </c>
      <c r="I118" s="49" t="s">
        <v>132</v>
      </c>
      <c r="J118" s="49" t="s">
        <v>132</v>
      </c>
      <c r="K118" s="49" t="s">
        <v>132</v>
      </c>
      <c r="L118" s="49" t="s">
        <v>132</v>
      </c>
      <c r="M118" s="49" t="s">
        <v>132</v>
      </c>
      <c r="N118" s="49" t="s">
        <v>132</v>
      </c>
      <c r="O118" s="49" t="s">
        <v>132</v>
      </c>
      <c r="P118" s="59" t="s">
        <v>132</v>
      </c>
      <c r="Q118" s="60" t="s">
        <v>132</v>
      </c>
      <c r="R118" s="49" t="s">
        <v>132</v>
      </c>
      <c r="S118" s="49" t="s">
        <v>132</v>
      </c>
      <c r="T118" s="27">
        <f t="shared" si="8"/>
        <v>0.53700000000000003</v>
      </c>
    </row>
    <row r="119" spans="2:20">
      <c r="B119" s="38"/>
      <c r="C119" s="102" t="s">
        <v>97</v>
      </c>
      <c r="D119" s="101" t="s">
        <v>68</v>
      </c>
      <c r="E119" s="28"/>
      <c r="F119" s="29"/>
      <c r="G119" s="29"/>
      <c r="H119" s="47">
        <v>0</v>
      </c>
      <c r="I119" s="47" t="s">
        <v>132</v>
      </c>
      <c r="J119" s="47" t="s">
        <v>132</v>
      </c>
      <c r="K119" s="47" t="s">
        <v>132</v>
      </c>
      <c r="L119" s="47" t="s">
        <v>132</v>
      </c>
      <c r="M119" s="47" t="s">
        <v>132</v>
      </c>
      <c r="N119" s="47" t="s">
        <v>132</v>
      </c>
      <c r="O119" s="47" t="s">
        <v>132</v>
      </c>
      <c r="P119" s="61" t="s">
        <v>132</v>
      </c>
      <c r="Q119" s="56" t="s">
        <v>132</v>
      </c>
      <c r="R119" s="47" t="s">
        <v>132</v>
      </c>
      <c r="S119" s="138" t="s">
        <v>132</v>
      </c>
      <c r="T119" s="139">
        <f t="shared" si="8"/>
        <v>0</v>
      </c>
    </row>
    <row r="120" spans="2:20">
      <c r="B120" s="38"/>
      <c r="C120" s="102"/>
      <c r="D120" s="103" t="s">
        <v>69</v>
      </c>
      <c r="E120" s="23"/>
      <c r="F120" s="24"/>
      <c r="G120" s="24"/>
      <c r="H120" s="48">
        <v>1.7698</v>
      </c>
      <c r="I120" s="48" t="s">
        <v>132</v>
      </c>
      <c r="J120" s="48" t="s">
        <v>132</v>
      </c>
      <c r="K120" s="48" t="s">
        <v>132</v>
      </c>
      <c r="L120" s="48" t="s">
        <v>132</v>
      </c>
      <c r="M120" s="48" t="s">
        <v>132</v>
      </c>
      <c r="N120" s="48" t="s">
        <v>132</v>
      </c>
      <c r="O120" s="48" t="s">
        <v>132</v>
      </c>
      <c r="P120" s="57" t="s">
        <v>132</v>
      </c>
      <c r="Q120" s="58" t="s">
        <v>132</v>
      </c>
      <c r="R120" s="48" t="s">
        <v>132</v>
      </c>
      <c r="S120" s="133" t="s">
        <v>132</v>
      </c>
      <c r="T120" s="134">
        <f t="shared" si="8"/>
        <v>1.7698</v>
      </c>
    </row>
    <row r="121" spans="2:20">
      <c r="B121" s="38"/>
      <c r="C121" s="102"/>
      <c r="D121" s="103" t="s">
        <v>70</v>
      </c>
      <c r="E121" s="23"/>
      <c r="F121" s="24"/>
      <c r="G121" s="24"/>
      <c r="H121" s="48">
        <v>0</v>
      </c>
      <c r="I121" s="48" t="s">
        <v>132</v>
      </c>
      <c r="J121" s="48" t="s">
        <v>132</v>
      </c>
      <c r="K121" s="48" t="s">
        <v>132</v>
      </c>
      <c r="L121" s="48" t="s">
        <v>132</v>
      </c>
      <c r="M121" s="48" t="s">
        <v>132</v>
      </c>
      <c r="N121" s="48" t="s">
        <v>132</v>
      </c>
      <c r="O121" s="48" t="s">
        <v>132</v>
      </c>
      <c r="P121" s="57" t="s">
        <v>132</v>
      </c>
      <c r="Q121" s="58" t="s">
        <v>132</v>
      </c>
      <c r="R121" s="48" t="s">
        <v>132</v>
      </c>
      <c r="S121" s="133" t="s">
        <v>132</v>
      </c>
      <c r="T121" s="134">
        <f t="shared" si="8"/>
        <v>0</v>
      </c>
    </row>
    <row r="122" spans="2:20">
      <c r="B122" s="38"/>
      <c r="C122" s="102"/>
      <c r="D122" s="106" t="s">
        <v>71</v>
      </c>
      <c r="E122" s="30"/>
      <c r="F122" s="31"/>
      <c r="G122" s="31"/>
      <c r="H122" s="48">
        <v>1.7698</v>
      </c>
      <c r="I122" s="48" t="s">
        <v>132</v>
      </c>
      <c r="J122" s="48" t="s">
        <v>132</v>
      </c>
      <c r="K122" s="48" t="s">
        <v>132</v>
      </c>
      <c r="L122" s="48" t="s">
        <v>132</v>
      </c>
      <c r="M122" s="48" t="s">
        <v>132</v>
      </c>
      <c r="N122" s="48" t="s">
        <v>132</v>
      </c>
      <c r="O122" s="48" t="s">
        <v>132</v>
      </c>
      <c r="P122" s="57" t="s">
        <v>132</v>
      </c>
      <c r="Q122" s="58" t="s">
        <v>132</v>
      </c>
      <c r="R122" s="48" t="s">
        <v>132</v>
      </c>
      <c r="S122" s="133" t="s">
        <v>132</v>
      </c>
      <c r="T122" s="134">
        <f t="shared" si="8"/>
        <v>1.7698</v>
      </c>
    </row>
    <row r="123" spans="2:20" ht="19.5" thickBot="1">
      <c r="B123" s="38"/>
      <c r="C123" s="104"/>
      <c r="D123" s="105" t="s">
        <v>72</v>
      </c>
      <c r="E123" s="25"/>
      <c r="F123" s="26"/>
      <c r="G123" s="26"/>
      <c r="H123" s="49">
        <v>1.7698</v>
      </c>
      <c r="I123" s="49" t="s">
        <v>132</v>
      </c>
      <c r="J123" s="49" t="s">
        <v>132</v>
      </c>
      <c r="K123" s="49" t="s">
        <v>132</v>
      </c>
      <c r="L123" s="49" t="s">
        <v>132</v>
      </c>
      <c r="M123" s="49" t="s">
        <v>132</v>
      </c>
      <c r="N123" s="49" t="s">
        <v>132</v>
      </c>
      <c r="O123" s="49" t="s">
        <v>132</v>
      </c>
      <c r="P123" s="59" t="s">
        <v>132</v>
      </c>
      <c r="Q123" s="60" t="s">
        <v>132</v>
      </c>
      <c r="R123" s="49" t="s">
        <v>132</v>
      </c>
      <c r="S123" s="49" t="s">
        <v>132</v>
      </c>
      <c r="T123" s="27">
        <f t="shared" si="8"/>
        <v>1.7698</v>
      </c>
    </row>
    <row r="124" spans="2:20">
      <c r="B124" s="38"/>
      <c r="C124" s="102" t="s">
        <v>98</v>
      </c>
      <c r="D124" s="101" t="s">
        <v>68</v>
      </c>
      <c r="E124" s="28"/>
      <c r="F124" s="29"/>
      <c r="G124" s="29"/>
      <c r="H124" s="47">
        <v>0</v>
      </c>
      <c r="I124" s="47" t="s">
        <v>132</v>
      </c>
      <c r="J124" s="47" t="s">
        <v>132</v>
      </c>
      <c r="K124" s="47" t="s">
        <v>132</v>
      </c>
      <c r="L124" s="47" t="s">
        <v>132</v>
      </c>
      <c r="M124" s="47" t="s">
        <v>132</v>
      </c>
      <c r="N124" s="47" t="s">
        <v>132</v>
      </c>
      <c r="O124" s="47" t="s">
        <v>132</v>
      </c>
      <c r="P124" s="61" t="s">
        <v>132</v>
      </c>
      <c r="Q124" s="56" t="s">
        <v>132</v>
      </c>
      <c r="R124" s="47" t="s">
        <v>132</v>
      </c>
      <c r="S124" s="138" t="s">
        <v>132</v>
      </c>
      <c r="T124" s="139">
        <f t="shared" si="8"/>
        <v>0</v>
      </c>
    </row>
    <row r="125" spans="2:20">
      <c r="B125" s="38"/>
      <c r="C125" s="102"/>
      <c r="D125" s="103" t="s">
        <v>69</v>
      </c>
      <c r="E125" s="23"/>
      <c r="F125" s="24"/>
      <c r="G125" s="24"/>
      <c r="H125" s="48">
        <v>0.98353999999999975</v>
      </c>
      <c r="I125" s="48" t="s">
        <v>132</v>
      </c>
      <c r="J125" s="48" t="s">
        <v>132</v>
      </c>
      <c r="K125" s="48" t="s">
        <v>132</v>
      </c>
      <c r="L125" s="48" t="s">
        <v>132</v>
      </c>
      <c r="M125" s="48" t="s">
        <v>132</v>
      </c>
      <c r="N125" s="48" t="s">
        <v>132</v>
      </c>
      <c r="O125" s="48" t="s">
        <v>132</v>
      </c>
      <c r="P125" s="57" t="s">
        <v>132</v>
      </c>
      <c r="Q125" s="58" t="s">
        <v>132</v>
      </c>
      <c r="R125" s="48" t="s">
        <v>132</v>
      </c>
      <c r="S125" s="133" t="s">
        <v>132</v>
      </c>
      <c r="T125" s="134">
        <f t="shared" si="8"/>
        <v>0.98353999999999975</v>
      </c>
    </row>
    <row r="126" spans="2:20">
      <c r="B126" s="38"/>
      <c r="C126" s="102"/>
      <c r="D126" s="103" t="s">
        <v>70</v>
      </c>
      <c r="E126" s="23"/>
      <c r="F126" s="24"/>
      <c r="G126" s="24"/>
      <c r="H126" s="48">
        <v>0</v>
      </c>
      <c r="I126" s="48" t="s">
        <v>132</v>
      </c>
      <c r="J126" s="48" t="s">
        <v>132</v>
      </c>
      <c r="K126" s="48" t="s">
        <v>132</v>
      </c>
      <c r="L126" s="48" t="s">
        <v>132</v>
      </c>
      <c r="M126" s="48" t="s">
        <v>132</v>
      </c>
      <c r="N126" s="48" t="s">
        <v>132</v>
      </c>
      <c r="O126" s="48" t="s">
        <v>132</v>
      </c>
      <c r="P126" s="57" t="s">
        <v>132</v>
      </c>
      <c r="Q126" s="58" t="s">
        <v>132</v>
      </c>
      <c r="R126" s="48" t="s">
        <v>132</v>
      </c>
      <c r="S126" s="133" t="s">
        <v>132</v>
      </c>
      <c r="T126" s="134">
        <f t="shared" si="8"/>
        <v>0</v>
      </c>
    </row>
    <row r="127" spans="2:20">
      <c r="B127" s="38"/>
      <c r="C127" s="102"/>
      <c r="D127" s="106" t="s">
        <v>71</v>
      </c>
      <c r="E127" s="30"/>
      <c r="F127" s="31"/>
      <c r="G127" s="31"/>
      <c r="H127" s="48">
        <v>0.98353999999999975</v>
      </c>
      <c r="I127" s="48" t="s">
        <v>132</v>
      </c>
      <c r="J127" s="48" t="s">
        <v>132</v>
      </c>
      <c r="K127" s="48" t="s">
        <v>132</v>
      </c>
      <c r="L127" s="48" t="s">
        <v>132</v>
      </c>
      <c r="M127" s="48" t="s">
        <v>132</v>
      </c>
      <c r="N127" s="48" t="s">
        <v>132</v>
      </c>
      <c r="O127" s="48" t="s">
        <v>132</v>
      </c>
      <c r="P127" s="57" t="s">
        <v>132</v>
      </c>
      <c r="Q127" s="58" t="s">
        <v>132</v>
      </c>
      <c r="R127" s="48" t="s">
        <v>132</v>
      </c>
      <c r="S127" s="133" t="s">
        <v>132</v>
      </c>
      <c r="T127" s="134">
        <f t="shared" si="8"/>
        <v>0.98353999999999975</v>
      </c>
    </row>
    <row r="128" spans="2:20" ht="19.5" thickBot="1">
      <c r="B128" s="38"/>
      <c r="C128" s="104"/>
      <c r="D128" s="105" t="s">
        <v>72</v>
      </c>
      <c r="E128" s="25"/>
      <c r="F128" s="26"/>
      <c r="G128" s="26"/>
      <c r="H128" s="49">
        <v>0.98353999999999975</v>
      </c>
      <c r="I128" s="49" t="s">
        <v>132</v>
      </c>
      <c r="J128" s="49" t="s">
        <v>132</v>
      </c>
      <c r="K128" s="49" t="s">
        <v>132</v>
      </c>
      <c r="L128" s="49" t="s">
        <v>132</v>
      </c>
      <c r="M128" s="49" t="s">
        <v>132</v>
      </c>
      <c r="N128" s="49" t="s">
        <v>132</v>
      </c>
      <c r="O128" s="49" t="s">
        <v>132</v>
      </c>
      <c r="P128" s="59" t="s">
        <v>132</v>
      </c>
      <c r="Q128" s="60" t="s">
        <v>132</v>
      </c>
      <c r="R128" s="49" t="s">
        <v>132</v>
      </c>
      <c r="S128" s="49" t="s">
        <v>132</v>
      </c>
      <c r="T128" s="27">
        <f t="shared" si="8"/>
        <v>0.98353999999999975</v>
      </c>
    </row>
    <row r="129" spans="2:20">
      <c r="B129" s="38"/>
      <c r="C129" s="102" t="s">
        <v>99</v>
      </c>
      <c r="D129" s="101" t="s">
        <v>68</v>
      </c>
      <c r="E129" s="28"/>
      <c r="F129" s="29"/>
      <c r="G129" s="29"/>
      <c r="H129" s="47">
        <v>1.6899999999999998E-2</v>
      </c>
      <c r="I129" s="47" t="s">
        <v>132</v>
      </c>
      <c r="J129" s="47" t="s">
        <v>132</v>
      </c>
      <c r="K129" s="47" t="s">
        <v>132</v>
      </c>
      <c r="L129" s="47" t="s">
        <v>132</v>
      </c>
      <c r="M129" s="47" t="s">
        <v>132</v>
      </c>
      <c r="N129" s="47" t="s">
        <v>132</v>
      </c>
      <c r="O129" s="47" t="s">
        <v>132</v>
      </c>
      <c r="P129" s="61" t="s">
        <v>132</v>
      </c>
      <c r="Q129" s="56" t="s">
        <v>132</v>
      </c>
      <c r="R129" s="47" t="s">
        <v>132</v>
      </c>
      <c r="S129" s="138" t="s">
        <v>132</v>
      </c>
      <c r="T129" s="139">
        <f t="shared" si="8"/>
        <v>1.6899999999999998E-2</v>
      </c>
    </row>
    <row r="130" spans="2:20">
      <c r="B130" s="38"/>
      <c r="C130" s="102"/>
      <c r="D130" s="103" t="s">
        <v>69</v>
      </c>
      <c r="E130" s="23"/>
      <c r="F130" s="24"/>
      <c r="G130" s="24"/>
      <c r="H130" s="48">
        <v>6.5371999999999986</v>
      </c>
      <c r="I130" s="48" t="s">
        <v>132</v>
      </c>
      <c r="J130" s="48" t="s">
        <v>132</v>
      </c>
      <c r="K130" s="48" t="s">
        <v>132</v>
      </c>
      <c r="L130" s="48" t="s">
        <v>132</v>
      </c>
      <c r="M130" s="48" t="s">
        <v>132</v>
      </c>
      <c r="N130" s="48" t="s">
        <v>132</v>
      </c>
      <c r="O130" s="48" t="s">
        <v>132</v>
      </c>
      <c r="P130" s="57" t="s">
        <v>132</v>
      </c>
      <c r="Q130" s="58" t="s">
        <v>132</v>
      </c>
      <c r="R130" s="48" t="s">
        <v>132</v>
      </c>
      <c r="S130" s="133" t="s">
        <v>132</v>
      </c>
      <c r="T130" s="134">
        <f t="shared" si="8"/>
        <v>6.5371999999999986</v>
      </c>
    </row>
    <row r="131" spans="2:20">
      <c r="B131" s="38"/>
      <c r="C131" s="102"/>
      <c r="D131" s="103" t="s">
        <v>70</v>
      </c>
      <c r="E131" s="23"/>
      <c r="F131" s="24"/>
      <c r="G131" s="24"/>
      <c r="H131" s="48">
        <v>0</v>
      </c>
      <c r="I131" s="48" t="s">
        <v>132</v>
      </c>
      <c r="J131" s="48" t="s">
        <v>132</v>
      </c>
      <c r="K131" s="48" t="s">
        <v>132</v>
      </c>
      <c r="L131" s="48" t="s">
        <v>132</v>
      </c>
      <c r="M131" s="48" t="s">
        <v>132</v>
      </c>
      <c r="N131" s="48" t="s">
        <v>132</v>
      </c>
      <c r="O131" s="48" t="s">
        <v>132</v>
      </c>
      <c r="P131" s="57" t="s">
        <v>132</v>
      </c>
      <c r="Q131" s="58" t="s">
        <v>132</v>
      </c>
      <c r="R131" s="48" t="s">
        <v>132</v>
      </c>
      <c r="S131" s="133" t="s">
        <v>132</v>
      </c>
      <c r="T131" s="134">
        <f t="shared" si="8"/>
        <v>0</v>
      </c>
    </row>
    <row r="132" spans="2:20">
      <c r="B132" s="38"/>
      <c r="C132" s="102"/>
      <c r="D132" s="103" t="s">
        <v>71</v>
      </c>
      <c r="E132" s="23"/>
      <c r="F132" s="24"/>
      <c r="G132" s="24"/>
      <c r="H132" s="48">
        <v>6.5540999999999983</v>
      </c>
      <c r="I132" s="48" t="s">
        <v>132</v>
      </c>
      <c r="J132" s="48" t="s">
        <v>132</v>
      </c>
      <c r="K132" s="48" t="s">
        <v>132</v>
      </c>
      <c r="L132" s="48" t="s">
        <v>132</v>
      </c>
      <c r="M132" s="48" t="s">
        <v>132</v>
      </c>
      <c r="N132" s="48" t="s">
        <v>132</v>
      </c>
      <c r="O132" s="48" t="s">
        <v>132</v>
      </c>
      <c r="P132" s="57" t="s">
        <v>132</v>
      </c>
      <c r="Q132" s="58" t="s">
        <v>132</v>
      </c>
      <c r="R132" s="48" t="s">
        <v>132</v>
      </c>
      <c r="S132" s="133" t="s">
        <v>132</v>
      </c>
      <c r="T132" s="134">
        <f t="shared" si="8"/>
        <v>6.5540999999999983</v>
      </c>
    </row>
    <row r="133" spans="2:20" ht="19.5" thickBot="1">
      <c r="B133" s="38"/>
      <c r="C133" s="108"/>
      <c r="D133" s="109" t="s">
        <v>72</v>
      </c>
      <c r="E133" s="33"/>
      <c r="F133" s="34"/>
      <c r="G133" s="34"/>
      <c r="H133" s="50">
        <v>6.5540999999999983</v>
      </c>
      <c r="I133" s="50" t="s">
        <v>132</v>
      </c>
      <c r="J133" s="50" t="s">
        <v>132</v>
      </c>
      <c r="K133" s="50" t="s">
        <v>132</v>
      </c>
      <c r="L133" s="50" t="s">
        <v>132</v>
      </c>
      <c r="M133" s="50" t="s">
        <v>132</v>
      </c>
      <c r="N133" s="50" t="s">
        <v>132</v>
      </c>
      <c r="O133" s="50" t="s">
        <v>132</v>
      </c>
      <c r="P133" s="62" t="s">
        <v>132</v>
      </c>
      <c r="Q133" s="63" t="s">
        <v>132</v>
      </c>
      <c r="R133" s="50" t="s">
        <v>132</v>
      </c>
      <c r="S133" s="140" t="s">
        <v>132</v>
      </c>
      <c r="T133" s="27">
        <f t="shared" si="8"/>
        <v>6.5540999999999983</v>
      </c>
    </row>
    <row r="134" spans="2:20" ht="21" thickTop="1" thickBot="1">
      <c r="B134" s="38"/>
      <c r="C134" s="100"/>
      <c r="D134" s="95" t="s">
        <v>84</v>
      </c>
      <c r="E134" s="127">
        <v>2026</v>
      </c>
      <c r="F134" s="85"/>
      <c r="G134" s="85"/>
      <c r="H134" s="129"/>
      <c r="I134" s="129"/>
      <c r="J134" s="85"/>
      <c r="K134" s="86"/>
      <c r="L134" s="86"/>
      <c r="M134" s="86"/>
      <c r="N134" s="86"/>
      <c r="O134" s="86"/>
      <c r="P134" s="87"/>
      <c r="Q134" s="127">
        <v>2027</v>
      </c>
      <c r="R134" s="86"/>
      <c r="S134" s="86"/>
      <c r="T134" s="36"/>
    </row>
    <row r="135" spans="2:20" ht="20.25" thickBot="1">
      <c r="B135" s="38"/>
      <c r="C135" s="108"/>
      <c r="D135" s="88" t="s">
        <v>85</v>
      </c>
      <c r="E135" s="89" t="s">
        <v>86</v>
      </c>
      <c r="F135" s="90" t="s">
        <v>87</v>
      </c>
      <c r="G135" s="90" t="s">
        <v>51</v>
      </c>
      <c r="H135" s="130" t="s">
        <v>52</v>
      </c>
      <c r="I135" s="130" t="s">
        <v>53</v>
      </c>
      <c r="J135" s="90" t="s">
        <v>54</v>
      </c>
      <c r="K135" s="91" t="s">
        <v>55</v>
      </c>
      <c r="L135" s="91" t="s">
        <v>56</v>
      </c>
      <c r="M135" s="91" t="s">
        <v>57</v>
      </c>
      <c r="N135" s="91" t="s">
        <v>58</v>
      </c>
      <c r="O135" s="91" t="s">
        <v>59</v>
      </c>
      <c r="P135" s="92" t="s">
        <v>60</v>
      </c>
      <c r="Q135" s="93" t="s">
        <v>61</v>
      </c>
      <c r="R135" s="91" t="s">
        <v>62</v>
      </c>
      <c r="S135" s="94" t="s">
        <v>51</v>
      </c>
      <c r="T135" s="37"/>
    </row>
    <row r="136" spans="2:20" ht="19.5" thickTop="1">
      <c r="B136" s="38"/>
      <c r="C136" s="102" t="s">
        <v>100</v>
      </c>
      <c r="D136" s="101" t="s">
        <v>68</v>
      </c>
      <c r="E136" s="28"/>
      <c r="F136" s="29"/>
      <c r="G136" s="29"/>
      <c r="H136" s="47">
        <v>0</v>
      </c>
      <c r="I136" s="47" t="s">
        <v>132</v>
      </c>
      <c r="J136" s="47" t="s">
        <v>132</v>
      </c>
      <c r="K136" s="47" t="s">
        <v>132</v>
      </c>
      <c r="L136" s="47" t="s">
        <v>132</v>
      </c>
      <c r="M136" s="47" t="s">
        <v>132</v>
      </c>
      <c r="N136" s="47" t="s">
        <v>132</v>
      </c>
      <c r="O136" s="47" t="s">
        <v>132</v>
      </c>
      <c r="P136" s="55" t="s">
        <v>132</v>
      </c>
      <c r="Q136" s="56" t="s">
        <v>132</v>
      </c>
      <c r="R136" s="47" t="s">
        <v>132</v>
      </c>
      <c r="S136" s="138" t="s">
        <v>132</v>
      </c>
      <c r="T136" s="137">
        <f>SUM(H136:S136)</f>
        <v>0</v>
      </c>
    </row>
    <row r="137" spans="2:20">
      <c r="B137" s="38"/>
      <c r="C137" s="102"/>
      <c r="D137" s="103" t="s">
        <v>69</v>
      </c>
      <c r="E137" s="23"/>
      <c r="F137" s="24"/>
      <c r="G137" s="24"/>
      <c r="H137" s="48">
        <v>0</v>
      </c>
      <c r="I137" s="48" t="s">
        <v>132</v>
      </c>
      <c r="J137" s="48" t="s">
        <v>132</v>
      </c>
      <c r="K137" s="48" t="s">
        <v>132</v>
      </c>
      <c r="L137" s="48" t="s">
        <v>132</v>
      </c>
      <c r="M137" s="48" t="s">
        <v>132</v>
      </c>
      <c r="N137" s="48" t="s">
        <v>132</v>
      </c>
      <c r="O137" s="48" t="s">
        <v>132</v>
      </c>
      <c r="P137" s="57" t="s">
        <v>132</v>
      </c>
      <c r="Q137" s="58" t="s">
        <v>132</v>
      </c>
      <c r="R137" s="48" t="s">
        <v>132</v>
      </c>
      <c r="S137" s="133" t="s">
        <v>132</v>
      </c>
      <c r="T137" s="134">
        <f>SUM(H137:S137)</f>
        <v>0</v>
      </c>
    </row>
    <row r="138" spans="2:20">
      <c r="B138" s="38"/>
      <c r="C138" s="102"/>
      <c r="D138" s="103" t="s">
        <v>70</v>
      </c>
      <c r="E138" s="23"/>
      <c r="F138" s="24"/>
      <c r="G138" s="24"/>
      <c r="H138" s="48">
        <v>0</v>
      </c>
      <c r="I138" s="48" t="s">
        <v>132</v>
      </c>
      <c r="J138" s="48" t="s">
        <v>132</v>
      </c>
      <c r="K138" s="48" t="s">
        <v>132</v>
      </c>
      <c r="L138" s="48" t="s">
        <v>132</v>
      </c>
      <c r="M138" s="48" t="s">
        <v>132</v>
      </c>
      <c r="N138" s="48" t="s">
        <v>132</v>
      </c>
      <c r="O138" s="48" t="s">
        <v>132</v>
      </c>
      <c r="P138" s="57" t="s">
        <v>132</v>
      </c>
      <c r="Q138" s="58" t="s">
        <v>132</v>
      </c>
      <c r="R138" s="48" t="s">
        <v>132</v>
      </c>
      <c r="S138" s="133" t="s">
        <v>132</v>
      </c>
      <c r="T138" s="134">
        <f>SUM(H138:S138)</f>
        <v>0</v>
      </c>
    </row>
    <row r="139" spans="2:20">
      <c r="B139" s="38"/>
      <c r="C139" s="102"/>
      <c r="D139" s="103" t="s">
        <v>71</v>
      </c>
      <c r="E139" s="23"/>
      <c r="F139" s="24"/>
      <c r="G139" s="24"/>
      <c r="H139" s="48">
        <v>0</v>
      </c>
      <c r="I139" s="48" t="s">
        <v>132</v>
      </c>
      <c r="J139" s="48" t="s">
        <v>132</v>
      </c>
      <c r="K139" s="48" t="s">
        <v>132</v>
      </c>
      <c r="L139" s="48" t="s">
        <v>132</v>
      </c>
      <c r="M139" s="48" t="s">
        <v>132</v>
      </c>
      <c r="N139" s="48" t="s">
        <v>132</v>
      </c>
      <c r="O139" s="48" t="s">
        <v>132</v>
      </c>
      <c r="P139" s="57" t="s">
        <v>132</v>
      </c>
      <c r="Q139" s="58" t="s">
        <v>132</v>
      </c>
      <c r="R139" s="48" t="s">
        <v>132</v>
      </c>
      <c r="S139" s="133" t="s">
        <v>132</v>
      </c>
      <c r="T139" s="134">
        <f>SUM(H139:S139)</f>
        <v>0</v>
      </c>
    </row>
    <row r="140" spans="2:20" ht="19.5" thickBot="1">
      <c r="B140" s="38"/>
      <c r="C140" s="104"/>
      <c r="D140" s="105" t="s">
        <v>72</v>
      </c>
      <c r="E140" s="25"/>
      <c r="F140" s="26"/>
      <c r="G140" s="26"/>
      <c r="H140" s="49">
        <v>0</v>
      </c>
      <c r="I140" s="49" t="s">
        <v>132</v>
      </c>
      <c r="J140" s="49" t="s">
        <v>132</v>
      </c>
      <c r="K140" s="49" t="s">
        <v>132</v>
      </c>
      <c r="L140" s="49" t="s">
        <v>132</v>
      </c>
      <c r="M140" s="49" t="s">
        <v>132</v>
      </c>
      <c r="N140" s="49" t="s">
        <v>132</v>
      </c>
      <c r="O140" s="49" t="s">
        <v>132</v>
      </c>
      <c r="P140" s="59" t="s">
        <v>132</v>
      </c>
      <c r="Q140" s="60" t="s">
        <v>132</v>
      </c>
      <c r="R140" s="49" t="s">
        <v>132</v>
      </c>
      <c r="S140" s="49" t="s">
        <v>132</v>
      </c>
      <c r="T140" s="27">
        <f>SUM(H140:S140)</f>
        <v>0</v>
      </c>
    </row>
    <row r="141" spans="2:20">
      <c r="B141" s="38"/>
      <c r="C141" s="102" t="s">
        <v>101</v>
      </c>
      <c r="D141" s="101" t="s">
        <v>68</v>
      </c>
      <c r="E141" s="28"/>
      <c r="F141" s="29"/>
      <c r="G141" s="29"/>
      <c r="H141" s="47">
        <v>0</v>
      </c>
      <c r="I141" s="47" t="s">
        <v>132</v>
      </c>
      <c r="J141" s="47" t="s">
        <v>132</v>
      </c>
      <c r="K141" s="47" t="s">
        <v>132</v>
      </c>
      <c r="L141" s="47" t="s">
        <v>132</v>
      </c>
      <c r="M141" s="47" t="s">
        <v>132</v>
      </c>
      <c r="N141" s="47" t="s">
        <v>132</v>
      </c>
      <c r="O141" s="47" t="s">
        <v>132</v>
      </c>
      <c r="P141" s="61" t="s">
        <v>132</v>
      </c>
      <c r="Q141" s="56" t="s">
        <v>132</v>
      </c>
      <c r="R141" s="47" t="s">
        <v>132</v>
      </c>
      <c r="S141" s="138" t="s">
        <v>132</v>
      </c>
      <c r="T141" s="139">
        <f t="shared" ref="T141:T194" si="9">SUM(H141:S141)</f>
        <v>0</v>
      </c>
    </row>
    <row r="142" spans="2:20">
      <c r="B142" s="38"/>
      <c r="C142" s="102"/>
      <c r="D142" s="103" t="s">
        <v>69</v>
      </c>
      <c r="E142" s="23"/>
      <c r="F142" s="24"/>
      <c r="G142" s="24"/>
      <c r="H142" s="48">
        <v>0</v>
      </c>
      <c r="I142" s="48" t="s">
        <v>132</v>
      </c>
      <c r="J142" s="48" t="s">
        <v>132</v>
      </c>
      <c r="K142" s="48" t="s">
        <v>132</v>
      </c>
      <c r="L142" s="48" t="s">
        <v>132</v>
      </c>
      <c r="M142" s="48" t="s">
        <v>132</v>
      </c>
      <c r="N142" s="48" t="s">
        <v>132</v>
      </c>
      <c r="O142" s="48" t="s">
        <v>132</v>
      </c>
      <c r="P142" s="57" t="s">
        <v>132</v>
      </c>
      <c r="Q142" s="58" t="s">
        <v>132</v>
      </c>
      <c r="R142" s="48" t="s">
        <v>132</v>
      </c>
      <c r="S142" s="133" t="s">
        <v>132</v>
      </c>
      <c r="T142" s="134">
        <f t="shared" si="9"/>
        <v>0</v>
      </c>
    </row>
    <row r="143" spans="2:20">
      <c r="B143" s="38"/>
      <c r="C143" s="102"/>
      <c r="D143" s="103" t="s">
        <v>70</v>
      </c>
      <c r="E143" s="23"/>
      <c r="F143" s="24"/>
      <c r="G143" s="24"/>
      <c r="H143" s="48">
        <v>0</v>
      </c>
      <c r="I143" s="48" t="s">
        <v>132</v>
      </c>
      <c r="J143" s="48" t="s">
        <v>132</v>
      </c>
      <c r="K143" s="48" t="s">
        <v>132</v>
      </c>
      <c r="L143" s="48" t="s">
        <v>132</v>
      </c>
      <c r="M143" s="48" t="s">
        <v>132</v>
      </c>
      <c r="N143" s="48" t="s">
        <v>132</v>
      </c>
      <c r="O143" s="48" t="s">
        <v>132</v>
      </c>
      <c r="P143" s="57" t="s">
        <v>132</v>
      </c>
      <c r="Q143" s="58" t="s">
        <v>132</v>
      </c>
      <c r="R143" s="48" t="s">
        <v>132</v>
      </c>
      <c r="S143" s="133" t="s">
        <v>132</v>
      </c>
      <c r="T143" s="134">
        <f t="shared" si="9"/>
        <v>0</v>
      </c>
    </row>
    <row r="144" spans="2:20">
      <c r="B144" s="38"/>
      <c r="C144" s="102"/>
      <c r="D144" s="106" t="s">
        <v>71</v>
      </c>
      <c r="E144" s="30"/>
      <c r="F144" s="31"/>
      <c r="G144" s="31"/>
      <c r="H144" s="48">
        <v>0</v>
      </c>
      <c r="I144" s="48" t="s">
        <v>132</v>
      </c>
      <c r="J144" s="48" t="s">
        <v>132</v>
      </c>
      <c r="K144" s="48" t="s">
        <v>132</v>
      </c>
      <c r="L144" s="48" t="s">
        <v>132</v>
      </c>
      <c r="M144" s="48" t="s">
        <v>132</v>
      </c>
      <c r="N144" s="48" t="s">
        <v>132</v>
      </c>
      <c r="O144" s="48" t="s">
        <v>132</v>
      </c>
      <c r="P144" s="57" t="s">
        <v>132</v>
      </c>
      <c r="Q144" s="58" t="s">
        <v>132</v>
      </c>
      <c r="R144" s="48" t="s">
        <v>132</v>
      </c>
      <c r="S144" s="133" t="s">
        <v>132</v>
      </c>
      <c r="T144" s="134">
        <f t="shared" si="9"/>
        <v>0</v>
      </c>
    </row>
    <row r="145" spans="2:20" ht="19.5" thickBot="1">
      <c r="B145" s="38"/>
      <c r="C145" s="104"/>
      <c r="D145" s="105" t="s">
        <v>72</v>
      </c>
      <c r="E145" s="25"/>
      <c r="F145" s="26"/>
      <c r="G145" s="26"/>
      <c r="H145" s="49">
        <v>0</v>
      </c>
      <c r="I145" s="49" t="s">
        <v>132</v>
      </c>
      <c r="J145" s="49" t="s">
        <v>132</v>
      </c>
      <c r="K145" s="49" t="s">
        <v>132</v>
      </c>
      <c r="L145" s="49" t="s">
        <v>132</v>
      </c>
      <c r="M145" s="49" t="s">
        <v>132</v>
      </c>
      <c r="N145" s="49" t="s">
        <v>132</v>
      </c>
      <c r="O145" s="49" t="s">
        <v>132</v>
      </c>
      <c r="P145" s="59" t="s">
        <v>132</v>
      </c>
      <c r="Q145" s="60" t="s">
        <v>132</v>
      </c>
      <c r="R145" s="49" t="s">
        <v>132</v>
      </c>
      <c r="S145" s="49" t="s">
        <v>132</v>
      </c>
      <c r="T145" s="27">
        <f t="shared" si="9"/>
        <v>0</v>
      </c>
    </row>
    <row r="146" spans="2:20">
      <c r="B146" s="38"/>
      <c r="C146" s="102" t="s">
        <v>102</v>
      </c>
      <c r="D146" s="101" t="s">
        <v>68</v>
      </c>
      <c r="E146" s="28"/>
      <c r="F146" s="29"/>
      <c r="G146" s="29"/>
      <c r="H146" s="47">
        <v>0</v>
      </c>
      <c r="I146" s="47" t="s">
        <v>132</v>
      </c>
      <c r="J146" s="47" t="s">
        <v>132</v>
      </c>
      <c r="K146" s="47" t="s">
        <v>132</v>
      </c>
      <c r="L146" s="47" t="s">
        <v>132</v>
      </c>
      <c r="M146" s="47" t="s">
        <v>132</v>
      </c>
      <c r="N146" s="47" t="s">
        <v>132</v>
      </c>
      <c r="O146" s="47" t="s">
        <v>132</v>
      </c>
      <c r="P146" s="61" t="s">
        <v>132</v>
      </c>
      <c r="Q146" s="56" t="s">
        <v>132</v>
      </c>
      <c r="R146" s="47" t="s">
        <v>132</v>
      </c>
      <c r="S146" s="138" t="s">
        <v>132</v>
      </c>
      <c r="T146" s="139">
        <f t="shared" si="9"/>
        <v>0</v>
      </c>
    </row>
    <row r="147" spans="2:20">
      <c r="B147" s="38"/>
      <c r="C147" s="102"/>
      <c r="D147" s="103" t="s">
        <v>69</v>
      </c>
      <c r="E147" s="23"/>
      <c r="F147" s="24"/>
      <c r="G147" s="24"/>
      <c r="H147" s="48">
        <v>0.60880000000000001</v>
      </c>
      <c r="I147" s="48" t="s">
        <v>132</v>
      </c>
      <c r="J147" s="48" t="s">
        <v>132</v>
      </c>
      <c r="K147" s="48" t="s">
        <v>132</v>
      </c>
      <c r="L147" s="48" t="s">
        <v>132</v>
      </c>
      <c r="M147" s="48" t="s">
        <v>132</v>
      </c>
      <c r="N147" s="48" t="s">
        <v>132</v>
      </c>
      <c r="O147" s="48" t="s">
        <v>132</v>
      </c>
      <c r="P147" s="57" t="s">
        <v>132</v>
      </c>
      <c r="Q147" s="58" t="s">
        <v>132</v>
      </c>
      <c r="R147" s="48" t="s">
        <v>132</v>
      </c>
      <c r="S147" s="133" t="s">
        <v>132</v>
      </c>
      <c r="T147" s="134">
        <f t="shared" si="9"/>
        <v>0.60880000000000001</v>
      </c>
    </row>
    <row r="148" spans="2:20">
      <c r="B148" s="38"/>
      <c r="C148" s="102"/>
      <c r="D148" s="103" t="s">
        <v>70</v>
      </c>
      <c r="E148" s="23"/>
      <c r="F148" s="24"/>
      <c r="G148" s="24"/>
      <c r="H148" s="48">
        <v>0</v>
      </c>
      <c r="I148" s="48" t="s">
        <v>132</v>
      </c>
      <c r="J148" s="48" t="s">
        <v>132</v>
      </c>
      <c r="K148" s="48" t="s">
        <v>132</v>
      </c>
      <c r="L148" s="48" t="s">
        <v>132</v>
      </c>
      <c r="M148" s="48" t="s">
        <v>132</v>
      </c>
      <c r="N148" s="48" t="s">
        <v>132</v>
      </c>
      <c r="O148" s="48" t="s">
        <v>132</v>
      </c>
      <c r="P148" s="57" t="s">
        <v>132</v>
      </c>
      <c r="Q148" s="58" t="s">
        <v>132</v>
      </c>
      <c r="R148" s="48" t="s">
        <v>132</v>
      </c>
      <c r="S148" s="133" t="s">
        <v>132</v>
      </c>
      <c r="T148" s="134">
        <f t="shared" si="9"/>
        <v>0</v>
      </c>
    </row>
    <row r="149" spans="2:20">
      <c r="B149" s="38"/>
      <c r="C149" s="102"/>
      <c r="D149" s="106" t="s">
        <v>71</v>
      </c>
      <c r="E149" s="30"/>
      <c r="F149" s="31"/>
      <c r="G149" s="31"/>
      <c r="H149" s="48">
        <v>0.60880000000000001</v>
      </c>
      <c r="I149" s="48" t="s">
        <v>132</v>
      </c>
      <c r="J149" s="48" t="s">
        <v>132</v>
      </c>
      <c r="K149" s="48" t="s">
        <v>132</v>
      </c>
      <c r="L149" s="48" t="s">
        <v>132</v>
      </c>
      <c r="M149" s="48" t="s">
        <v>132</v>
      </c>
      <c r="N149" s="48" t="s">
        <v>132</v>
      </c>
      <c r="O149" s="48" t="s">
        <v>132</v>
      </c>
      <c r="P149" s="57" t="s">
        <v>132</v>
      </c>
      <c r="Q149" s="58" t="s">
        <v>132</v>
      </c>
      <c r="R149" s="48" t="s">
        <v>132</v>
      </c>
      <c r="S149" s="133" t="s">
        <v>132</v>
      </c>
      <c r="T149" s="134">
        <f t="shared" si="9"/>
        <v>0.60880000000000001</v>
      </c>
    </row>
    <row r="150" spans="2:20" ht="19.5" thickBot="1">
      <c r="B150" s="38"/>
      <c r="C150" s="104"/>
      <c r="D150" s="105" t="s">
        <v>72</v>
      </c>
      <c r="E150" s="25"/>
      <c r="F150" s="26"/>
      <c r="G150" s="26"/>
      <c r="H150" s="49">
        <v>0.60880000000000001</v>
      </c>
      <c r="I150" s="49" t="s">
        <v>132</v>
      </c>
      <c r="J150" s="49" t="s">
        <v>132</v>
      </c>
      <c r="K150" s="49" t="s">
        <v>132</v>
      </c>
      <c r="L150" s="49" t="s">
        <v>132</v>
      </c>
      <c r="M150" s="49" t="s">
        <v>132</v>
      </c>
      <c r="N150" s="49" t="s">
        <v>132</v>
      </c>
      <c r="O150" s="49" t="s">
        <v>132</v>
      </c>
      <c r="P150" s="59" t="s">
        <v>132</v>
      </c>
      <c r="Q150" s="60" t="s">
        <v>132</v>
      </c>
      <c r="R150" s="49" t="s">
        <v>132</v>
      </c>
      <c r="S150" s="49" t="s">
        <v>132</v>
      </c>
      <c r="T150" s="27">
        <f t="shared" si="9"/>
        <v>0.60880000000000001</v>
      </c>
    </row>
    <row r="151" spans="2:20">
      <c r="B151" s="38"/>
      <c r="C151" s="102" t="s">
        <v>103</v>
      </c>
      <c r="D151" s="101" t="s">
        <v>68</v>
      </c>
      <c r="E151" s="28"/>
      <c r="F151" s="29"/>
      <c r="G151" s="29"/>
      <c r="H151" s="47">
        <v>3.7409999999999997</v>
      </c>
      <c r="I151" s="47" t="s">
        <v>132</v>
      </c>
      <c r="J151" s="47" t="s">
        <v>132</v>
      </c>
      <c r="K151" s="47" t="s">
        <v>132</v>
      </c>
      <c r="L151" s="47" t="s">
        <v>132</v>
      </c>
      <c r="M151" s="47" t="s">
        <v>132</v>
      </c>
      <c r="N151" s="47" t="s">
        <v>132</v>
      </c>
      <c r="O151" s="47" t="s">
        <v>132</v>
      </c>
      <c r="P151" s="61" t="s">
        <v>132</v>
      </c>
      <c r="Q151" s="56" t="s">
        <v>132</v>
      </c>
      <c r="R151" s="47" t="s">
        <v>132</v>
      </c>
      <c r="S151" s="138" t="s">
        <v>132</v>
      </c>
      <c r="T151" s="139">
        <f t="shared" si="9"/>
        <v>3.7409999999999997</v>
      </c>
    </row>
    <row r="152" spans="2:20">
      <c r="B152" s="38"/>
      <c r="C152" s="102"/>
      <c r="D152" s="103" t="s">
        <v>69</v>
      </c>
      <c r="E152" s="23"/>
      <c r="F152" s="24"/>
      <c r="G152" s="24"/>
      <c r="H152" s="48">
        <v>5.7999999999999996E-3</v>
      </c>
      <c r="I152" s="48" t="s">
        <v>132</v>
      </c>
      <c r="J152" s="48" t="s">
        <v>132</v>
      </c>
      <c r="K152" s="48" t="s">
        <v>132</v>
      </c>
      <c r="L152" s="48" t="s">
        <v>132</v>
      </c>
      <c r="M152" s="48" t="s">
        <v>132</v>
      </c>
      <c r="N152" s="48" t="s">
        <v>132</v>
      </c>
      <c r="O152" s="48" t="s">
        <v>132</v>
      </c>
      <c r="P152" s="57" t="s">
        <v>132</v>
      </c>
      <c r="Q152" s="58" t="s">
        <v>132</v>
      </c>
      <c r="R152" s="48" t="s">
        <v>132</v>
      </c>
      <c r="S152" s="133" t="s">
        <v>132</v>
      </c>
      <c r="T152" s="134">
        <f t="shared" si="9"/>
        <v>5.7999999999999996E-3</v>
      </c>
    </row>
    <row r="153" spans="2:20">
      <c r="B153" s="38"/>
      <c r="C153" s="102"/>
      <c r="D153" s="103" t="s">
        <v>70</v>
      </c>
      <c r="E153" s="23"/>
      <c r="F153" s="24"/>
      <c r="G153" s="24"/>
      <c r="H153" s="48">
        <v>0</v>
      </c>
      <c r="I153" s="48" t="s">
        <v>132</v>
      </c>
      <c r="J153" s="48" t="s">
        <v>132</v>
      </c>
      <c r="K153" s="48" t="s">
        <v>132</v>
      </c>
      <c r="L153" s="48" t="s">
        <v>132</v>
      </c>
      <c r="M153" s="48" t="s">
        <v>132</v>
      </c>
      <c r="N153" s="48" t="s">
        <v>132</v>
      </c>
      <c r="O153" s="48" t="s">
        <v>132</v>
      </c>
      <c r="P153" s="57" t="s">
        <v>132</v>
      </c>
      <c r="Q153" s="58" t="s">
        <v>132</v>
      </c>
      <c r="R153" s="48" t="s">
        <v>132</v>
      </c>
      <c r="S153" s="133" t="s">
        <v>132</v>
      </c>
      <c r="T153" s="134">
        <f t="shared" si="9"/>
        <v>0</v>
      </c>
    </row>
    <row r="154" spans="2:20">
      <c r="B154" s="38"/>
      <c r="C154" s="102"/>
      <c r="D154" s="106" t="s">
        <v>71</v>
      </c>
      <c r="E154" s="30"/>
      <c r="F154" s="31"/>
      <c r="G154" s="31"/>
      <c r="H154" s="48">
        <v>3.7467999999999995</v>
      </c>
      <c r="I154" s="48" t="s">
        <v>132</v>
      </c>
      <c r="J154" s="48" t="s">
        <v>132</v>
      </c>
      <c r="K154" s="48" t="s">
        <v>132</v>
      </c>
      <c r="L154" s="48" t="s">
        <v>132</v>
      </c>
      <c r="M154" s="48" t="s">
        <v>132</v>
      </c>
      <c r="N154" s="48" t="s">
        <v>132</v>
      </c>
      <c r="O154" s="48" t="s">
        <v>132</v>
      </c>
      <c r="P154" s="57" t="s">
        <v>132</v>
      </c>
      <c r="Q154" s="58" t="s">
        <v>132</v>
      </c>
      <c r="R154" s="48" t="s">
        <v>132</v>
      </c>
      <c r="S154" s="133" t="s">
        <v>132</v>
      </c>
      <c r="T154" s="134">
        <f t="shared" si="9"/>
        <v>3.7467999999999995</v>
      </c>
    </row>
    <row r="155" spans="2:20" ht="19.5" thickBot="1">
      <c r="B155" s="38"/>
      <c r="C155" s="104"/>
      <c r="D155" s="105" t="s">
        <v>72</v>
      </c>
      <c r="E155" s="25"/>
      <c r="F155" s="26"/>
      <c r="G155" s="26"/>
      <c r="H155" s="49">
        <v>3.7467999999999995</v>
      </c>
      <c r="I155" s="49" t="s">
        <v>132</v>
      </c>
      <c r="J155" s="49" t="s">
        <v>132</v>
      </c>
      <c r="K155" s="49" t="s">
        <v>132</v>
      </c>
      <c r="L155" s="49" t="s">
        <v>132</v>
      </c>
      <c r="M155" s="49" t="s">
        <v>132</v>
      </c>
      <c r="N155" s="49" t="s">
        <v>132</v>
      </c>
      <c r="O155" s="49" t="s">
        <v>132</v>
      </c>
      <c r="P155" s="59" t="s">
        <v>132</v>
      </c>
      <c r="Q155" s="60" t="s">
        <v>132</v>
      </c>
      <c r="R155" s="49" t="s">
        <v>132</v>
      </c>
      <c r="S155" s="49" t="s">
        <v>132</v>
      </c>
      <c r="T155" s="27">
        <f t="shared" si="9"/>
        <v>3.7467999999999995</v>
      </c>
    </row>
    <row r="156" spans="2:20">
      <c r="B156" s="38"/>
      <c r="C156" s="102" t="s">
        <v>104</v>
      </c>
      <c r="D156" s="101" t="s">
        <v>68</v>
      </c>
      <c r="E156" s="28"/>
      <c r="F156" s="29"/>
      <c r="G156" s="29"/>
      <c r="H156" s="47">
        <v>0</v>
      </c>
      <c r="I156" s="47" t="s">
        <v>132</v>
      </c>
      <c r="J156" s="47" t="s">
        <v>132</v>
      </c>
      <c r="K156" s="47" t="s">
        <v>132</v>
      </c>
      <c r="L156" s="47" t="s">
        <v>132</v>
      </c>
      <c r="M156" s="47" t="s">
        <v>132</v>
      </c>
      <c r="N156" s="47" t="s">
        <v>132</v>
      </c>
      <c r="O156" s="47" t="s">
        <v>132</v>
      </c>
      <c r="P156" s="61" t="s">
        <v>132</v>
      </c>
      <c r="Q156" s="56" t="s">
        <v>132</v>
      </c>
      <c r="R156" s="47" t="s">
        <v>132</v>
      </c>
      <c r="S156" s="138" t="s">
        <v>132</v>
      </c>
      <c r="T156" s="139">
        <f t="shared" si="9"/>
        <v>0</v>
      </c>
    </row>
    <row r="157" spans="2:20">
      <c r="B157" s="38"/>
      <c r="C157" s="102"/>
      <c r="D157" s="103" t="s">
        <v>69</v>
      </c>
      <c r="E157" s="23"/>
      <c r="F157" s="24"/>
      <c r="G157" s="24"/>
      <c r="H157" s="48">
        <v>0</v>
      </c>
      <c r="I157" s="48" t="s">
        <v>132</v>
      </c>
      <c r="J157" s="48" t="s">
        <v>132</v>
      </c>
      <c r="K157" s="48" t="s">
        <v>132</v>
      </c>
      <c r="L157" s="48" t="s">
        <v>132</v>
      </c>
      <c r="M157" s="48" t="s">
        <v>132</v>
      </c>
      <c r="N157" s="48" t="s">
        <v>132</v>
      </c>
      <c r="O157" s="48" t="s">
        <v>132</v>
      </c>
      <c r="P157" s="57" t="s">
        <v>132</v>
      </c>
      <c r="Q157" s="58" t="s">
        <v>132</v>
      </c>
      <c r="R157" s="48" t="s">
        <v>132</v>
      </c>
      <c r="S157" s="133" t="s">
        <v>132</v>
      </c>
      <c r="T157" s="134">
        <f t="shared" si="9"/>
        <v>0</v>
      </c>
    </row>
    <row r="158" spans="2:20">
      <c r="B158" s="38"/>
      <c r="C158" s="102"/>
      <c r="D158" s="103" t="s">
        <v>70</v>
      </c>
      <c r="E158" s="23"/>
      <c r="F158" s="24"/>
      <c r="G158" s="24"/>
      <c r="H158" s="48">
        <v>2.1499999999999998E-2</v>
      </c>
      <c r="I158" s="48" t="s">
        <v>132</v>
      </c>
      <c r="J158" s="48" t="s">
        <v>132</v>
      </c>
      <c r="K158" s="48" t="s">
        <v>132</v>
      </c>
      <c r="L158" s="48" t="s">
        <v>132</v>
      </c>
      <c r="M158" s="48" t="s">
        <v>132</v>
      </c>
      <c r="N158" s="48" t="s">
        <v>132</v>
      </c>
      <c r="O158" s="48" t="s">
        <v>132</v>
      </c>
      <c r="P158" s="57" t="s">
        <v>132</v>
      </c>
      <c r="Q158" s="58" t="s">
        <v>132</v>
      </c>
      <c r="R158" s="48" t="s">
        <v>132</v>
      </c>
      <c r="S158" s="133" t="s">
        <v>132</v>
      </c>
      <c r="T158" s="134">
        <f t="shared" si="9"/>
        <v>2.1499999999999998E-2</v>
      </c>
    </row>
    <row r="159" spans="2:20">
      <c r="B159" s="38"/>
      <c r="C159" s="102"/>
      <c r="D159" s="106" t="s">
        <v>71</v>
      </c>
      <c r="E159" s="30"/>
      <c r="F159" s="31"/>
      <c r="G159" s="31"/>
      <c r="H159" s="48">
        <v>2.1499999999999998E-2</v>
      </c>
      <c r="I159" s="48" t="s">
        <v>132</v>
      </c>
      <c r="J159" s="48" t="s">
        <v>132</v>
      </c>
      <c r="K159" s="48" t="s">
        <v>132</v>
      </c>
      <c r="L159" s="48" t="s">
        <v>132</v>
      </c>
      <c r="M159" s="48" t="s">
        <v>132</v>
      </c>
      <c r="N159" s="48" t="s">
        <v>132</v>
      </c>
      <c r="O159" s="48" t="s">
        <v>132</v>
      </c>
      <c r="P159" s="57" t="s">
        <v>132</v>
      </c>
      <c r="Q159" s="58" t="s">
        <v>132</v>
      </c>
      <c r="R159" s="48" t="s">
        <v>132</v>
      </c>
      <c r="S159" s="133" t="s">
        <v>132</v>
      </c>
      <c r="T159" s="134">
        <f t="shared" si="9"/>
        <v>2.1499999999999998E-2</v>
      </c>
    </row>
    <row r="160" spans="2:20" ht="19.5" thickBot="1">
      <c r="B160" s="38"/>
      <c r="C160" s="104"/>
      <c r="D160" s="105" t="s">
        <v>72</v>
      </c>
      <c r="E160" s="25"/>
      <c r="F160" s="26"/>
      <c r="G160" s="26"/>
      <c r="H160" s="49">
        <v>2.1499999999999998E-2</v>
      </c>
      <c r="I160" s="49" t="s">
        <v>132</v>
      </c>
      <c r="J160" s="49" t="s">
        <v>132</v>
      </c>
      <c r="K160" s="49" t="s">
        <v>132</v>
      </c>
      <c r="L160" s="49" t="s">
        <v>132</v>
      </c>
      <c r="M160" s="49" t="s">
        <v>132</v>
      </c>
      <c r="N160" s="49" t="s">
        <v>132</v>
      </c>
      <c r="O160" s="49" t="s">
        <v>132</v>
      </c>
      <c r="P160" s="59" t="s">
        <v>132</v>
      </c>
      <c r="Q160" s="60" t="s">
        <v>132</v>
      </c>
      <c r="R160" s="49" t="s">
        <v>132</v>
      </c>
      <c r="S160" s="49" t="s">
        <v>132</v>
      </c>
      <c r="T160" s="27">
        <f t="shared" si="9"/>
        <v>2.1499999999999998E-2</v>
      </c>
    </row>
    <row r="161" spans="2:20">
      <c r="B161" s="38"/>
      <c r="C161" s="102" t="s">
        <v>105</v>
      </c>
      <c r="D161" s="101" t="s">
        <v>68</v>
      </c>
      <c r="E161" s="28"/>
      <c r="F161" s="29"/>
      <c r="G161" s="29"/>
      <c r="H161" s="47">
        <v>0.24309999999999996</v>
      </c>
      <c r="I161" s="47" t="s">
        <v>132</v>
      </c>
      <c r="J161" s="47" t="s">
        <v>132</v>
      </c>
      <c r="K161" s="47" t="s">
        <v>132</v>
      </c>
      <c r="L161" s="47" t="s">
        <v>132</v>
      </c>
      <c r="M161" s="47" t="s">
        <v>132</v>
      </c>
      <c r="N161" s="47" t="s">
        <v>132</v>
      </c>
      <c r="O161" s="47" t="s">
        <v>132</v>
      </c>
      <c r="P161" s="61" t="s">
        <v>132</v>
      </c>
      <c r="Q161" s="56" t="s">
        <v>132</v>
      </c>
      <c r="R161" s="47" t="s">
        <v>132</v>
      </c>
      <c r="S161" s="138" t="s">
        <v>132</v>
      </c>
      <c r="T161" s="139">
        <f t="shared" si="9"/>
        <v>0.24309999999999996</v>
      </c>
    </row>
    <row r="162" spans="2:20">
      <c r="B162" s="38"/>
      <c r="C162" s="102"/>
      <c r="D162" s="103" t="s">
        <v>69</v>
      </c>
      <c r="E162" s="23"/>
      <c r="F162" s="24"/>
      <c r="G162" s="24"/>
      <c r="H162" s="48">
        <v>3.7199999999999997E-2</v>
      </c>
      <c r="I162" s="48" t="s">
        <v>132</v>
      </c>
      <c r="J162" s="48" t="s">
        <v>132</v>
      </c>
      <c r="K162" s="48" t="s">
        <v>132</v>
      </c>
      <c r="L162" s="48" t="s">
        <v>132</v>
      </c>
      <c r="M162" s="48" t="s">
        <v>132</v>
      </c>
      <c r="N162" s="48" t="s">
        <v>132</v>
      </c>
      <c r="O162" s="48" t="s">
        <v>132</v>
      </c>
      <c r="P162" s="57" t="s">
        <v>132</v>
      </c>
      <c r="Q162" s="58" t="s">
        <v>132</v>
      </c>
      <c r="R162" s="48" t="s">
        <v>132</v>
      </c>
      <c r="S162" s="133" t="s">
        <v>132</v>
      </c>
      <c r="T162" s="134">
        <f t="shared" si="9"/>
        <v>3.7199999999999997E-2</v>
      </c>
    </row>
    <row r="163" spans="2:20">
      <c r="B163" s="38"/>
      <c r="C163" s="102"/>
      <c r="D163" s="103" t="s">
        <v>70</v>
      </c>
      <c r="E163" s="23"/>
      <c r="F163" s="24"/>
      <c r="G163" s="24"/>
      <c r="H163" s="48">
        <v>2.5216000000000007</v>
      </c>
      <c r="I163" s="48" t="s">
        <v>132</v>
      </c>
      <c r="J163" s="48" t="s">
        <v>132</v>
      </c>
      <c r="K163" s="48" t="s">
        <v>132</v>
      </c>
      <c r="L163" s="48" t="s">
        <v>132</v>
      </c>
      <c r="M163" s="48" t="s">
        <v>132</v>
      </c>
      <c r="N163" s="48" t="s">
        <v>132</v>
      </c>
      <c r="O163" s="48" t="s">
        <v>132</v>
      </c>
      <c r="P163" s="57" t="s">
        <v>132</v>
      </c>
      <c r="Q163" s="58" t="s">
        <v>132</v>
      </c>
      <c r="R163" s="48" t="s">
        <v>132</v>
      </c>
      <c r="S163" s="133" t="s">
        <v>132</v>
      </c>
      <c r="T163" s="134">
        <f t="shared" si="9"/>
        <v>2.5216000000000007</v>
      </c>
    </row>
    <row r="164" spans="2:20">
      <c r="B164" s="38"/>
      <c r="C164" s="102"/>
      <c r="D164" s="106" t="s">
        <v>71</v>
      </c>
      <c r="E164" s="30"/>
      <c r="F164" s="31"/>
      <c r="G164" s="31"/>
      <c r="H164" s="48">
        <v>2.8019000000000007</v>
      </c>
      <c r="I164" s="48" t="s">
        <v>132</v>
      </c>
      <c r="J164" s="48" t="s">
        <v>132</v>
      </c>
      <c r="K164" s="48" t="s">
        <v>132</v>
      </c>
      <c r="L164" s="48" t="s">
        <v>132</v>
      </c>
      <c r="M164" s="48" t="s">
        <v>132</v>
      </c>
      <c r="N164" s="48" t="s">
        <v>132</v>
      </c>
      <c r="O164" s="48" t="s">
        <v>132</v>
      </c>
      <c r="P164" s="57" t="s">
        <v>132</v>
      </c>
      <c r="Q164" s="58" t="s">
        <v>132</v>
      </c>
      <c r="R164" s="48" t="s">
        <v>132</v>
      </c>
      <c r="S164" s="133" t="s">
        <v>132</v>
      </c>
      <c r="T164" s="134">
        <f t="shared" si="9"/>
        <v>2.8019000000000007</v>
      </c>
    </row>
    <row r="165" spans="2:20" ht="19.5" thickBot="1">
      <c r="B165" s="38"/>
      <c r="C165" s="104"/>
      <c r="D165" s="105" t="s">
        <v>72</v>
      </c>
      <c r="E165" s="25"/>
      <c r="F165" s="26"/>
      <c r="G165" s="26"/>
      <c r="H165" s="49">
        <v>2.8019000000000007</v>
      </c>
      <c r="I165" s="49" t="s">
        <v>132</v>
      </c>
      <c r="J165" s="49" t="s">
        <v>132</v>
      </c>
      <c r="K165" s="49" t="s">
        <v>132</v>
      </c>
      <c r="L165" s="49" t="s">
        <v>132</v>
      </c>
      <c r="M165" s="49" t="s">
        <v>132</v>
      </c>
      <c r="N165" s="49" t="s">
        <v>132</v>
      </c>
      <c r="O165" s="49" t="s">
        <v>132</v>
      </c>
      <c r="P165" s="59" t="s">
        <v>132</v>
      </c>
      <c r="Q165" s="60" t="s">
        <v>132</v>
      </c>
      <c r="R165" s="49" t="s">
        <v>132</v>
      </c>
      <c r="S165" s="49" t="s">
        <v>132</v>
      </c>
      <c r="T165" s="27">
        <f t="shared" si="9"/>
        <v>2.8019000000000007</v>
      </c>
    </row>
    <row r="166" spans="2:20">
      <c r="B166" s="38"/>
      <c r="C166" s="102" t="s">
        <v>106</v>
      </c>
      <c r="D166" s="101" t="s">
        <v>68</v>
      </c>
      <c r="E166" s="28"/>
      <c r="F166" s="29"/>
      <c r="G166" s="29"/>
      <c r="H166" s="47">
        <v>11.320255000000003</v>
      </c>
      <c r="I166" s="47" t="s">
        <v>132</v>
      </c>
      <c r="J166" s="47" t="s">
        <v>132</v>
      </c>
      <c r="K166" s="47" t="s">
        <v>132</v>
      </c>
      <c r="L166" s="47" t="s">
        <v>132</v>
      </c>
      <c r="M166" s="47" t="s">
        <v>132</v>
      </c>
      <c r="N166" s="47" t="s">
        <v>132</v>
      </c>
      <c r="O166" s="47" t="s">
        <v>132</v>
      </c>
      <c r="P166" s="61" t="s">
        <v>132</v>
      </c>
      <c r="Q166" s="56" t="s">
        <v>132</v>
      </c>
      <c r="R166" s="47" t="s">
        <v>132</v>
      </c>
      <c r="S166" s="138" t="s">
        <v>132</v>
      </c>
      <c r="T166" s="139">
        <f t="shared" si="9"/>
        <v>11.320255000000003</v>
      </c>
    </row>
    <row r="167" spans="2:20">
      <c r="B167" s="38"/>
      <c r="C167" s="102"/>
      <c r="D167" s="103" t="s">
        <v>69</v>
      </c>
      <c r="E167" s="23"/>
      <c r="F167" s="24"/>
      <c r="G167" s="24"/>
      <c r="H167" s="48">
        <v>5.9993999999999978</v>
      </c>
      <c r="I167" s="48" t="s">
        <v>132</v>
      </c>
      <c r="J167" s="48" t="s">
        <v>132</v>
      </c>
      <c r="K167" s="48" t="s">
        <v>132</v>
      </c>
      <c r="L167" s="48" t="s">
        <v>132</v>
      </c>
      <c r="M167" s="48" t="s">
        <v>132</v>
      </c>
      <c r="N167" s="48" t="s">
        <v>132</v>
      </c>
      <c r="O167" s="48" t="s">
        <v>132</v>
      </c>
      <c r="P167" s="57" t="s">
        <v>132</v>
      </c>
      <c r="Q167" s="58" t="s">
        <v>132</v>
      </c>
      <c r="R167" s="48" t="s">
        <v>132</v>
      </c>
      <c r="S167" s="133" t="s">
        <v>132</v>
      </c>
      <c r="T167" s="134">
        <f t="shared" si="9"/>
        <v>5.9993999999999978</v>
      </c>
    </row>
    <row r="168" spans="2:20">
      <c r="B168" s="38"/>
      <c r="C168" s="102"/>
      <c r="D168" s="103" t="s">
        <v>70</v>
      </c>
      <c r="E168" s="23"/>
      <c r="F168" s="24"/>
      <c r="G168" s="24"/>
      <c r="H168" s="48">
        <v>0</v>
      </c>
      <c r="I168" s="48" t="s">
        <v>132</v>
      </c>
      <c r="J168" s="48" t="s">
        <v>132</v>
      </c>
      <c r="K168" s="48" t="s">
        <v>132</v>
      </c>
      <c r="L168" s="48" t="s">
        <v>132</v>
      </c>
      <c r="M168" s="48" t="s">
        <v>132</v>
      </c>
      <c r="N168" s="48" t="s">
        <v>132</v>
      </c>
      <c r="O168" s="48" t="s">
        <v>132</v>
      </c>
      <c r="P168" s="57" t="s">
        <v>132</v>
      </c>
      <c r="Q168" s="58" t="s">
        <v>132</v>
      </c>
      <c r="R168" s="48" t="s">
        <v>132</v>
      </c>
      <c r="S168" s="133" t="s">
        <v>132</v>
      </c>
      <c r="T168" s="134">
        <f t="shared" si="9"/>
        <v>0</v>
      </c>
    </row>
    <row r="169" spans="2:20">
      <c r="B169" s="38"/>
      <c r="C169" s="102"/>
      <c r="D169" s="106" t="s">
        <v>71</v>
      </c>
      <c r="E169" s="30"/>
      <c r="F169" s="31"/>
      <c r="G169" s="31"/>
      <c r="H169" s="48">
        <v>17.319655000000001</v>
      </c>
      <c r="I169" s="48" t="s">
        <v>132</v>
      </c>
      <c r="J169" s="48" t="s">
        <v>132</v>
      </c>
      <c r="K169" s="48" t="s">
        <v>132</v>
      </c>
      <c r="L169" s="48" t="s">
        <v>132</v>
      </c>
      <c r="M169" s="48" t="s">
        <v>132</v>
      </c>
      <c r="N169" s="48" t="s">
        <v>132</v>
      </c>
      <c r="O169" s="48" t="s">
        <v>132</v>
      </c>
      <c r="P169" s="57" t="s">
        <v>132</v>
      </c>
      <c r="Q169" s="58" t="s">
        <v>132</v>
      </c>
      <c r="R169" s="48" t="s">
        <v>132</v>
      </c>
      <c r="S169" s="133" t="s">
        <v>132</v>
      </c>
      <c r="T169" s="134">
        <f t="shared" si="9"/>
        <v>17.319655000000001</v>
      </c>
    </row>
    <row r="170" spans="2:20" ht="19.5" thickBot="1">
      <c r="B170" s="38"/>
      <c r="C170" s="104"/>
      <c r="D170" s="105" t="s">
        <v>72</v>
      </c>
      <c r="E170" s="25"/>
      <c r="F170" s="26"/>
      <c r="G170" s="26"/>
      <c r="H170" s="49">
        <v>17.319655000000001</v>
      </c>
      <c r="I170" s="49" t="s">
        <v>132</v>
      </c>
      <c r="J170" s="49" t="s">
        <v>132</v>
      </c>
      <c r="K170" s="49" t="s">
        <v>132</v>
      </c>
      <c r="L170" s="49" t="s">
        <v>132</v>
      </c>
      <c r="M170" s="49" t="s">
        <v>132</v>
      </c>
      <c r="N170" s="49" t="s">
        <v>132</v>
      </c>
      <c r="O170" s="49" t="s">
        <v>132</v>
      </c>
      <c r="P170" s="59" t="s">
        <v>132</v>
      </c>
      <c r="Q170" s="60" t="s">
        <v>132</v>
      </c>
      <c r="R170" s="49" t="s">
        <v>132</v>
      </c>
      <c r="S170" s="49" t="s">
        <v>132</v>
      </c>
      <c r="T170" s="27">
        <f t="shared" si="9"/>
        <v>17.319655000000001</v>
      </c>
    </row>
    <row r="171" spans="2:20">
      <c r="B171" s="38"/>
      <c r="C171" s="102" t="s">
        <v>107</v>
      </c>
      <c r="D171" s="101" t="s">
        <v>68</v>
      </c>
      <c r="E171" s="28"/>
      <c r="F171" s="29"/>
      <c r="G171" s="29"/>
      <c r="H171" s="47">
        <v>0</v>
      </c>
      <c r="I171" s="47" t="s">
        <v>132</v>
      </c>
      <c r="J171" s="47" t="s">
        <v>132</v>
      </c>
      <c r="K171" s="47" t="s">
        <v>132</v>
      </c>
      <c r="L171" s="47" t="s">
        <v>132</v>
      </c>
      <c r="M171" s="47" t="s">
        <v>132</v>
      </c>
      <c r="N171" s="47" t="s">
        <v>132</v>
      </c>
      <c r="O171" s="47" t="s">
        <v>132</v>
      </c>
      <c r="P171" s="61" t="s">
        <v>132</v>
      </c>
      <c r="Q171" s="56" t="s">
        <v>132</v>
      </c>
      <c r="R171" s="47" t="s">
        <v>132</v>
      </c>
      <c r="S171" s="138" t="s">
        <v>132</v>
      </c>
      <c r="T171" s="139">
        <f t="shared" si="9"/>
        <v>0</v>
      </c>
    </row>
    <row r="172" spans="2:20">
      <c r="B172" s="38"/>
      <c r="C172" s="102"/>
      <c r="D172" s="103" t="s">
        <v>69</v>
      </c>
      <c r="E172" s="23"/>
      <c r="F172" s="24"/>
      <c r="G172" s="24"/>
      <c r="H172" s="48">
        <v>0</v>
      </c>
      <c r="I172" s="48" t="s">
        <v>132</v>
      </c>
      <c r="J172" s="48" t="s">
        <v>132</v>
      </c>
      <c r="K172" s="48" t="s">
        <v>132</v>
      </c>
      <c r="L172" s="48" t="s">
        <v>132</v>
      </c>
      <c r="M172" s="48" t="s">
        <v>132</v>
      </c>
      <c r="N172" s="48" t="s">
        <v>132</v>
      </c>
      <c r="O172" s="48" t="s">
        <v>132</v>
      </c>
      <c r="P172" s="57" t="s">
        <v>132</v>
      </c>
      <c r="Q172" s="58" t="s">
        <v>132</v>
      </c>
      <c r="R172" s="48" t="s">
        <v>132</v>
      </c>
      <c r="S172" s="133" t="s">
        <v>132</v>
      </c>
      <c r="T172" s="134">
        <f t="shared" si="9"/>
        <v>0</v>
      </c>
    </row>
    <row r="173" spans="2:20">
      <c r="B173" s="38"/>
      <c r="C173" s="102"/>
      <c r="D173" s="103" t="s">
        <v>70</v>
      </c>
      <c r="E173" s="23"/>
      <c r="F173" s="24"/>
      <c r="G173" s="24"/>
      <c r="H173" s="48">
        <v>0</v>
      </c>
      <c r="I173" s="48" t="s">
        <v>132</v>
      </c>
      <c r="J173" s="48" t="s">
        <v>132</v>
      </c>
      <c r="K173" s="48" t="s">
        <v>132</v>
      </c>
      <c r="L173" s="48" t="s">
        <v>132</v>
      </c>
      <c r="M173" s="48" t="s">
        <v>132</v>
      </c>
      <c r="N173" s="48" t="s">
        <v>132</v>
      </c>
      <c r="O173" s="48" t="s">
        <v>132</v>
      </c>
      <c r="P173" s="57" t="s">
        <v>132</v>
      </c>
      <c r="Q173" s="58" t="s">
        <v>132</v>
      </c>
      <c r="R173" s="48" t="s">
        <v>132</v>
      </c>
      <c r="S173" s="133" t="s">
        <v>132</v>
      </c>
      <c r="T173" s="134">
        <f t="shared" si="9"/>
        <v>0</v>
      </c>
    </row>
    <row r="174" spans="2:20">
      <c r="B174" s="38"/>
      <c r="C174" s="102"/>
      <c r="D174" s="106" t="s">
        <v>71</v>
      </c>
      <c r="E174" s="30"/>
      <c r="F174" s="31"/>
      <c r="G174" s="31"/>
      <c r="H174" s="48">
        <v>0</v>
      </c>
      <c r="I174" s="48" t="s">
        <v>132</v>
      </c>
      <c r="J174" s="48" t="s">
        <v>132</v>
      </c>
      <c r="K174" s="48" t="s">
        <v>132</v>
      </c>
      <c r="L174" s="48" t="s">
        <v>132</v>
      </c>
      <c r="M174" s="48" t="s">
        <v>132</v>
      </c>
      <c r="N174" s="48" t="s">
        <v>132</v>
      </c>
      <c r="O174" s="48" t="s">
        <v>132</v>
      </c>
      <c r="P174" s="57" t="s">
        <v>132</v>
      </c>
      <c r="Q174" s="58" t="s">
        <v>132</v>
      </c>
      <c r="R174" s="48" t="s">
        <v>132</v>
      </c>
      <c r="S174" s="133" t="s">
        <v>132</v>
      </c>
      <c r="T174" s="134">
        <f t="shared" si="9"/>
        <v>0</v>
      </c>
    </row>
    <row r="175" spans="2:20" ht="19.5" thickBot="1">
      <c r="B175" s="38"/>
      <c r="C175" s="104"/>
      <c r="D175" s="105" t="s">
        <v>72</v>
      </c>
      <c r="E175" s="25"/>
      <c r="F175" s="26"/>
      <c r="G175" s="26"/>
      <c r="H175" s="49">
        <v>0</v>
      </c>
      <c r="I175" s="49" t="s">
        <v>132</v>
      </c>
      <c r="J175" s="49" t="s">
        <v>132</v>
      </c>
      <c r="K175" s="49" t="s">
        <v>132</v>
      </c>
      <c r="L175" s="49" t="s">
        <v>132</v>
      </c>
      <c r="M175" s="49" t="s">
        <v>132</v>
      </c>
      <c r="N175" s="49" t="s">
        <v>132</v>
      </c>
      <c r="O175" s="49" t="s">
        <v>132</v>
      </c>
      <c r="P175" s="59" t="s">
        <v>132</v>
      </c>
      <c r="Q175" s="60" t="s">
        <v>132</v>
      </c>
      <c r="R175" s="49" t="s">
        <v>132</v>
      </c>
      <c r="S175" s="49" t="s">
        <v>132</v>
      </c>
      <c r="T175" s="27">
        <f t="shared" si="9"/>
        <v>0</v>
      </c>
    </row>
    <row r="176" spans="2:20">
      <c r="B176" s="38"/>
      <c r="C176" s="102" t="s">
        <v>108</v>
      </c>
      <c r="D176" s="101" t="s">
        <v>68</v>
      </c>
      <c r="E176" s="28"/>
      <c r="F176" s="29"/>
      <c r="G176" s="29"/>
      <c r="H176" s="47">
        <v>2.29E-2</v>
      </c>
      <c r="I176" s="47" t="s">
        <v>132</v>
      </c>
      <c r="J176" s="47" t="s">
        <v>132</v>
      </c>
      <c r="K176" s="47" t="s">
        <v>132</v>
      </c>
      <c r="L176" s="47" t="s">
        <v>132</v>
      </c>
      <c r="M176" s="47" t="s">
        <v>132</v>
      </c>
      <c r="N176" s="47" t="s">
        <v>132</v>
      </c>
      <c r="O176" s="47" t="s">
        <v>132</v>
      </c>
      <c r="P176" s="61" t="s">
        <v>132</v>
      </c>
      <c r="Q176" s="56" t="s">
        <v>132</v>
      </c>
      <c r="R176" s="47" t="s">
        <v>132</v>
      </c>
      <c r="S176" s="138" t="s">
        <v>132</v>
      </c>
      <c r="T176" s="139">
        <f t="shared" si="9"/>
        <v>2.29E-2</v>
      </c>
    </row>
    <row r="177" spans="2:20">
      <c r="B177" s="38"/>
      <c r="C177" s="102"/>
      <c r="D177" s="103" t="s">
        <v>69</v>
      </c>
      <c r="E177" s="23"/>
      <c r="F177" s="24"/>
      <c r="G177" s="24"/>
      <c r="H177" s="48">
        <v>0.82690000000000008</v>
      </c>
      <c r="I177" s="48" t="s">
        <v>132</v>
      </c>
      <c r="J177" s="48" t="s">
        <v>132</v>
      </c>
      <c r="K177" s="48" t="s">
        <v>132</v>
      </c>
      <c r="L177" s="48" t="s">
        <v>132</v>
      </c>
      <c r="M177" s="48" t="s">
        <v>132</v>
      </c>
      <c r="N177" s="48" t="s">
        <v>132</v>
      </c>
      <c r="O177" s="48" t="s">
        <v>132</v>
      </c>
      <c r="P177" s="57" t="s">
        <v>132</v>
      </c>
      <c r="Q177" s="58" t="s">
        <v>132</v>
      </c>
      <c r="R177" s="48" t="s">
        <v>132</v>
      </c>
      <c r="S177" s="133" t="s">
        <v>132</v>
      </c>
      <c r="T177" s="134">
        <f t="shared" si="9"/>
        <v>0.82690000000000008</v>
      </c>
    </row>
    <row r="178" spans="2:20">
      <c r="B178" s="38"/>
      <c r="C178" s="102"/>
      <c r="D178" s="103" t="s">
        <v>70</v>
      </c>
      <c r="E178" s="23"/>
      <c r="F178" s="24"/>
      <c r="G178" s="24"/>
      <c r="H178" s="48">
        <v>0</v>
      </c>
      <c r="I178" s="48" t="s">
        <v>132</v>
      </c>
      <c r="J178" s="48" t="s">
        <v>132</v>
      </c>
      <c r="K178" s="48" t="s">
        <v>132</v>
      </c>
      <c r="L178" s="48" t="s">
        <v>132</v>
      </c>
      <c r="M178" s="48" t="s">
        <v>132</v>
      </c>
      <c r="N178" s="48" t="s">
        <v>132</v>
      </c>
      <c r="O178" s="48" t="s">
        <v>132</v>
      </c>
      <c r="P178" s="57" t="s">
        <v>132</v>
      </c>
      <c r="Q178" s="58" t="s">
        <v>132</v>
      </c>
      <c r="R178" s="48" t="s">
        <v>132</v>
      </c>
      <c r="S178" s="133" t="s">
        <v>132</v>
      </c>
      <c r="T178" s="134">
        <f t="shared" si="9"/>
        <v>0</v>
      </c>
    </row>
    <row r="179" spans="2:20">
      <c r="B179" s="38"/>
      <c r="C179" s="102"/>
      <c r="D179" s="106" t="s">
        <v>71</v>
      </c>
      <c r="E179" s="30"/>
      <c r="F179" s="31"/>
      <c r="G179" s="31"/>
      <c r="H179" s="48">
        <v>0.84980000000000011</v>
      </c>
      <c r="I179" s="48" t="s">
        <v>132</v>
      </c>
      <c r="J179" s="48" t="s">
        <v>132</v>
      </c>
      <c r="K179" s="48" t="s">
        <v>132</v>
      </c>
      <c r="L179" s="48" t="s">
        <v>132</v>
      </c>
      <c r="M179" s="48" t="s">
        <v>132</v>
      </c>
      <c r="N179" s="48" t="s">
        <v>132</v>
      </c>
      <c r="O179" s="48" t="s">
        <v>132</v>
      </c>
      <c r="P179" s="57" t="s">
        <v>132</v>
      </c>
      <c r="Q179" s="58" t="s">
        <v>132</v>
      </c>
      <c r="R179" s="48" t="s">
        <v>132</v>
      </c>
      <c r="S179" s="133" t="s">
        <v>132</v>
      </c>
      <c r="T179" s="134">
        <f t="shared" si="9"/>
        <v>0.84980000000000011</v>
      </c>
    </row>
    <row r="180" spans="2:20" ht="19.5" thickBot="1">
      <c r="B180" s="38"/>
      <c r="C180" s="104"/>
      <c r="D180" s="105" t="s">
        <v>72</v>
      </c>
      <c r="E180" s="25"/>
      <c r="F180" s="26"/>
      <c r="G180" s="26"/>
      <c r="H180" s="49">
        <v>0.84980000000000011</v>
      </c>
      <c r="I180" s="49" t="s">
        <v>132</v>
      </c>
      <c r="J180" s="49" t="s">
        <v>132</v>
      </c>
      <c r="K180" s="49" t="s">
        <v>132</v>
      </c>
      <c r="L180" s="49" t="s">
        <v>132</v>
      </c>
      <c r="M180" s="49" t="s">
        <v>132</v>
      </c>
      <c r="N180" s="49" t="s">
        <v>132</v>
      </c>
      <c r="O180" s="49" t="s">
        <v>132</v>
      </c>
      <c r="P180" s="59" t="s">
        <v>132</v>
      </c>
      <c r="Q180" s="60" t="s">
        <v>132</v>
      </c>
      <c r="R180" s="49" t="s">
        <v>132</v>
      </c>
      <c r="S180" s="49" t="s">
        <v>132</v>
      </c>
      <c r="T180" s="27">
        <f t="shared" si="9"/>
        <v>0.84980000000000011</v>
      </c>
    </row>
    <row r="181" spans="2:20">
      <c r="B181" s="38"/>
      <c r="C181" s="102" t="s">
        <v>109</v>
      </c>
      <c r="D181" s="101" t="s">
        <v>68</v>
      </c>
      <c r="E181" s="28"/>
      <c r="F181" s="29"/>
      <c r="G181" s="29"/>
      <c r="H181" s="47">
        <v>25.421729999999979</v>
      </c>
      <c r="I181" s="47" t="s">
        <v>132</v>
      </c>
      <c r="J181" s="47" t="s">
        <v>132</v>
      </c>
      <c r="K181" s="47" t="s">
        <v>132</v>
      </c>
      <c r="L181" s="47" t="s">
        <v>132</v>
      </c>
      <c r="M181" s="47" t="s">
        <v>132</v>
      </c>
      <c r="N181" s="47" t="s">
        <v>132</v>
      </c>
      <c r="O181" s="47" t="s">
        <v>132</v>
      </c>
      <c r="P181" s="61" t="s">
        <v>132</v>
      </c>
      <c r="Q181" s="56" t="s">
        <v>132</v>
      </c>
      <c r="R181" s="47" t="s">
        <v>132</v>
      </c>
      <c r="S181" s="138" t="s">
        <v>132</v>
      </c>
      <c r="T181" s="139">
        <f t="shared" si="9"/>
        <v>25.421729999999979</v>
      </c>
    </row>
    <row r="182" spans="2:20">
      <c r="B182" s="38"/>
      <c r="C182" s="102"/>
      <c r="D182" s="103" t="s">
        <v>69</v>
      </c>
      <c r="E182" s="23"/>
      <c r="F182" s="24"/>
      <c r="G182" s="24"/>
      <c r="H182" s="48">
        <v>15.613679999999995</v>
      </c>
      <c r="I182" s="48" t="s">
        <v>132</v>
      </c>
      <c r="J182" s="48" t="s">
        <v>132</v>
      </c>
      <c r="K182" s="48" t="s">
        <v>132</v>
      </c>
      <c r="L182" s="48" t="s">
        <v>132</v>
      </c>
      <c r="M182" s="48" t="s">
        <v>132</v>
      </c>
      <c r="N182" s="48" t="s">
        <v>132</v>
      </c>
      <c r="O182" s="48" t="s">
        <v>132</v>
      </c>
      <c r="P182" s="57" t="s">
        <v>132</v>
      </c>
      <c r="Q182" s="58" t="s">
        <v>132</v>
      </c>
      <c r="R182" s="48" t="s">
        <v>132</v>
      </c>
      <c r="S182" s="133" t="s">
        <v>132</v>
      </c>
      <c r="T182" s="134">
        <f t="shared" si="9"/>
        <v>15.613679999999995</v>
      </c>
    </row>
    <row r="183" spans="2:20">
      <c r="B183" s="38"/>
      <c r="C183" s="102"/>
      <c r="D183" s="103" t="s">
        <v>70</v>
      </c>
      <c r="E183" s="23"/>
      <c r="F183" s="24"/>
      <c r="G183" s="24"/>
      <c r="H183" s="48">
        <v>0</v>
      </c>
      <c r="I183" s="48" t="s">
        <v>132</v>
      </c>
      <c r="J183" s="48" t="s">
        <v>132</v>
      </c>
      <c r="K183" s="48" t="s">
        <v>132</v>
      </c>
      <c r="L183" s="48" t="s">
        <v>132</v>
      </c>
      <c r="M183" s="48" t="s">
        <v>132</v>
      </c>
      <c r="N183" s="48" t="s">
        <v>132</v>
      </c>
      <c r="O183" s="48" t="s">
        <v>132</v>
      </c>
      <c r="P183" s="57" t="s">
        <v>132</v>
      </c>
      <c r="Q183" s="58" t="s">
        <v>132</v>
      </c>
      <c r="R183" s="48" t="s">
        <v>132</v>
      </c>
      <c r="S183" s="133" t="s">
        <v>132</v>
      </c>
      <c r="T183" s="134">
        <f t="shared" si="9"/>
        <v>0</v>
      </c>
    </row>
    <row r="184" spans="2:20">
      <c r="B184" s="38"/>
      <c r="C184" s="102"/>
      <c r="D184" s="106" t="s">
        <v>71</v>
      </c>
      <c r="E184" s="30"/>
      <c r="F184" s="31"/>
      <c r="G184" s="31"/>
      <c r="H184" s="48">
        <v>41.03540999999997</v>
      </c>
      <c r="I184" s="48" t="s">
        <v>132</v>
      </c>
      <c r="J184" s="48" t="s">
        <v>132</v>
      </c>
      <c r="K184" s="48" t="s">
        <v>132</v>
      </c>
      <c r="L184" s="48" t="s">
        <v>132</v>
      </c>
      <c r="M184" s="48" t="s">
        <v>132</v>
      </c>
      <c r="N184" s="48" t="s">
        <v>132</v>
      </c>
      <c r="O184" s="48" t="s">
        <v>132</v>
      </c>
      <c r="P184" s="57" t="s">
        <v>132</v>
      </c>
      <c r="Q184" s="58" t="s">
        <v>132</v>
      </c>
      <c r="R184" s="48" t="s">
        <v>132</v>
      </c>
      <c r="S184" s="133" t="s">
        <v>132</v>
      </c>
      <c r="T184" s="134">
        <f t="shared" si="9"/>
        <v>41.03540999999997</v>
      </c>
    </row>
    <row r="185" spans="2:20" ht="19.5" thickBot="1">
      <c r="B185" s="38"/>
      <c r="C185" s="104"/>
      <c r="D185" s="105" t="s">
        <v>72</v>
      </c>
      <c r="E185" s="25"/>
      <c r="F185" s="26"/>
      <c r="G185" s="26"/>
      <c r="H185" s="49">
        <v>41.03540999999997</v>
      </c>
      <c r="I185" s="49" t="s">
        <v>132</v>
      </c>
      <c r="J185" s="49" t="s">
        <v>132</v>
      </c>
      <c r="K185" s="49" t="s">
        <v>132</v>
      </c>
      <c r="L185" s="49" t="s">
        <v>132</v>
      </c>
      <c r="M185" s="49" t="s">
        <v>132</v>
      </c>
      <c r="N185" s="49" t="s">
        <v>132</v>
      </c>
      <c r="O185" s="49" t="s">
        <v>132</v>
      </c>
      <c r="P185" s="59" t="s">
        <v>132</v>
      </c>
      <c r="Q185" s="60" t="s">
        <v>132</v>
      </c>
      <c r="R185" s="49" t="s">
        <v>132</v>
      </c>
      <c r="S185" s="49" t="s">
        <v>132</v>
      </c>
      <c r="T185" s="27">
        <f t="shared" si="9"/>
        <v>41.03540999999997</v>
      </c>
    </row>
    <row r="186" spans="2:20">
      <c r="B186" s="38"/>
      <c r="C186" s="102" t="s">
        <v>110</v>
      </c>
      <c r="D186" s="101" t="s">
        <v>68</v>
      </c>
      <c r="E186" s="28"/>
      <c r="F186" s="29"/>
      <c r="G186" s="29"/>
      <c r="H186" s="47">
        <v>2.7300000000000001E-2</v>
      </c>
      <c r="I186" s="47" t="s">
        <v>132</v>
      </c>
      <c r="J186" s="47" t="s">
        <v>132</v>
      </c>
      <c r="K186" s="47" t="s">
        <v>132</v>
      </c>
      <c r="L186" s="47" t="s">
        <v>132</v>
      </c>
      <c r="M186" s="47" t="s">
        <v>132</v>
      </c>
      <c r="N186" s="47" t="s">
        <v>132</v>
      </c>
      <c r="O186" s="47" t="s">
        <v>132</v>
      </c>
      <c r="P186" s="61" t="s">
        <v>132</v>
      </c>
      <c r="Q186" s="56" t="s">
        <v>132</v>
      </c>
      <c r="R186" s="47" t="s">
        <v>132</v>
      </c>
      <c r="S186" s="138" t="s">
        <v>132</v>
      </c>
      <c r="T186" s="139">
        <f t="shared" si="9"/>
        <v>2.7300000000000001E-2</v>
      </c>
    </row>
    <row r="187" spans="2:20">
      <c r="B187" s="38"/>
      <c r="C187" s="102"/>
      <c r="D187" s="103" t="s">
        <v>69</v>
      </c>
      <c r="E187" s="23"/>
      <c r="F187" s="24"/>
      <c r="G187" s="24"/>
      <c r="H187" s="48">
        <v>0.2223</v>
      </c>
      <c r="I187" s="48" t="s">
        <v>132</v>
      </c>
      <c r="J187" s="48" t="s">
        <v>132</v>
      </c>
      <c r="K187" s="48" t="s">
        <v>132</v>
      </c>
      <c r="L187" s="48" t="s">
        <v>132</v>
      </c>
      <c r="M187" s="48" t="s">
        <v>132</v>
      </c>
      <c r="N187" s="48" t="s">
        <v>132</v>
      </c>
      <c r="O187" s="48" t="s">
        <v>132</v>
      </c>
      <c r="P187" s="57" t="s">
        <v>132</v>
      </c>
      <c r="Q187" s="58" t="s">
        <v>132</v>
      </c>
      <c r="R187" s="48" t="s">
        <v>132</v>
      </c>
      <c r="S187" s="133" t="s">
        <v>132</v>
      </c>
      <c r="T187" s="134">
        <f t="shared" si="9"/>
        <v>0.2223</v>
      </c>
    </row>
    <row r="188" spans="2:20">
      <c r="B188" s="38"/>
      <c r="C188" s="102"/>
      <c r="D188" s="103" t="s">
        <v>70</v>
      </c>
      <c r="E188" s="23"/>
      <c r="F188" s="24"/>
      <c r="G188" s="24"/>
      <c r="H188" s="48">
        <v>0</v>
      </c>
      <c r="I188" s="48" t="s">
        <v>132</v>
      </c>
      <c r="J188" s="48" t="s">
        <v>132</v>
      </c>
      <c r="K188" s="48" t="s">
        <v>132</v>
      </c>
      <c r="L188" s="48" t="s">
        <v>132</v>
      </c>
      <c r="M188" s="48" t="s">
        <v>132</v>
      </c>
      <c r="N188" s="48" t="s">
        <v>132</v>
      </c>
      <c r="O188" s="48" t="s">
        <v>132</v>
      </c>
      <c r="P188" s="57" t="s">
        <v>132</v>
      </c>
      <c r="Q188" s="58" t="s">
        <v>132</v>
      </c>
      <c r="R188" s="48" t="s">
        <v>132</v>
      </c>
      <c r="S188" s="133" t="s">
        <v>132</v>
      </c>
      <c r="T188" s="134">
        <f t="shared" si="9"/>
        <v>0</v>
      </c>
    </row>
    <row r="189" spans="2:20">
      <c r="B189" s="38"/>
      <c r="C189" s="102"/>
      <c r="D189" s="106" t="s">
        <v>71</v>
      </c>
      <c r="E189" s="30"/>
      <c r="F189" s="31"/>
      <c r="G189" s="31"/>
      <c r="H189" s="48">
        <v>0.24959999999999999</v>
      </c>
      <c r="I189" s="48" t="s">
        <v>132</v>
      </c>
      <c r="J189" s="48" t="s">
        <v>132</v>
      </c>
      <c r="K189" s="48" t="s">
        <v>132</v>
      </c>
      <c r="L189" s="48" t="s">
        <v>132</v>
      </c>
      <c r="M189" s="48" t="s">
        <v>132</v>
      </c>
      <c r="N189" s="48" t="s">
        <v>132</v>
      </c>
      <c r="O189" s="48" t="s">
        <v>132</v>
      </c>
      <c r="P189" s="57" t="s">
        <v>132</v>
      </c>
      <c r="Q189" s="58" t="s">
        <v>132</v>
      </c>
      <c r="R189" s="48" t="s">
        <v>132</v>
      </c>
      <c r="S189" s="133" t="s">
        <v>132</v>
      </c>
      <c r="T189" s="134">
        <f t="shared" si="9"/>
        <v>0.24959999999999999</v>
      </c>
    </row>
    <row r="190" spans="2:20" ht="19.5" thickBot="1">
      <c r="B190" s="38"/>
      <c r="C190" s="104"/>
      <c r="D190" s="105" t="s">
        <v>72</v>
      </c>
      <c r="E190" s="25"/>
      <c r="F190" s="26"/>
      <c r="G190" s="26"/>
      <c r="H190" s="49">
        <v>0.24959999999999999</v>
      </c>
      <c r="I190" s="49" t="s">
        <v>132</v>
      </c>
      <c r="J190" s="49" t="s">
        <v>132</v>
      </c>
      <c r="K190" s="49" t="s">
        <v>132</v>
      </c>
      <c r="L190" s="49" t="s">
        <v>132</v>
      </c>
      <c r="M190" s="49" t="s">
        <v>132</v>
      </c>
      <c r="N190" s="49" t="s">
        <v>132</v>
      </c>
      <c r="O190" s="49" t="s">
        <v>132</v>
      </c>
      <c r="P190" s="59" t="s">
        <v>132</v>
      </c>
      <c r="Q190" s="60" t="s">
        <v>132</v>
      </c>
      <c r="R190" s="49" t="s">
        <v>132</v>
      </c>
      <c r="S190" s="49" t="s">
        <v>132</v>
      </c>
      <c r="T190" s="27">
        <f t="shared" si="9"/>
        <v>0.24959999999999999</v>
      </c>
    </row>
    <row r="191" spans="2:20">
      <c r="B191" s="38"/>
      <c r="C191" s="102" t="s">
        <v>111</v>
      </c>
      <c r="D191" s="101" t="s">
        <v>68</v>
      </c>
      <c r="E191" s="28"/>
      <c r="F191" s="29"/>
      <c r="G191" s="29"/>
      <c r="H191" s="47">
        <v>3.1E-2</v>
      </c>
      <c r="I191" s="47" t="s">
        <v>132</v>
      </c>
      <c r="J191" s="47" t="s">
        <v>132</v>
      </c>
      <c r="K191" s="47" t="s">
        <v>132</v>
      </c>
      <c r="L191" s="47" t="s">
        <v>132</v>
      </c>
      <c r="M191" s="47" t="s">
        <v>132</v>
      </c>
      <c r="N191" s="47" t="s">
        <v>132</v>
      </c>
      <c r="O191" s="47" t="s">
        <v>132</v>
      </c>
      <c r="P191" s="61" t="s">
        <v>132</v>
      </c>
      <c r="Q191" s="56" t="s">
        <v>132</v>
      </c>
      <c r="R191" s="47" t="s">
        <v>132</v>
      </c>
      <c r="S191" s="138" t="s">
        <v>132</v>
      </c>
      <c r="T191" s="139">
        <f t="shared" si="9"/>
        <v>3.1E-2</v>
      </c>
    </row>
    <row r="192" spans="2:20">
      <c r="B192" s="38"/>
      <c r="C192" s="102"/>
      <c r="D192" s="103" t="s">
        <v>69</v>
      </c>
      <c r="E192" s="23"/>
      <c r="F192" s="24"/>
      <c r="G192" s="24"/>
      <c r="H192" s="48">
        <v>0.17629000000000003</v>
      </c>
      <c r="I192" s="48" t="s">
        <v>132</v>
      </c>
      <c r="J192" s="48" t="s">
        <v>132</v>
      </c>
      <c r="K192" s="48" t="s">
        <v>132</v>
      </c>
      <c r="L192" s="48" t="s">
        <v>132</v>
      </c>
      <c r="M192" s="48" t="s">
        <v>132</v>
      </c>
      <c r="N192" s="48" t="s">
        <v>132</v>
      </c>
      <c r="O192" s="48" t="s">
        <v>132</v>
      </c>
      <c r="P192" s="57" t="s">
        <v>132</v>
      </c>
      <c r="Q192" s="58" t="s">
        <v>132</v>
      </c>
      <c r="R192" s="48" t="s">
        <v>132</v>
      </c>
      <c r="S192" s="133" t="s">
        <v>132</v>
      </c>
      <c r="T192" s="134">
        <f t="shared" si="9"/>
        <v>0.17629000000000003</v>
      </c>
    </row>
    <row r="193" spans="2:20">
      <c r="B193" s="38"/>
      <c r="C193" s="102"/>
      <c r="D193" s="103" t="s">
        <v>70</v>
      </c>
      <c r="E193" s="23"/>
      <c r="F193" s="24"/>
      <c r="G193" s="24"/>
      <c r="H193" s="48">
        <v>0</v>
      </c>
      <c r="I193" s="48" t="s">
        <v>132</v>
      </c>
      <c r="J193" s="48" t="s">
        <v>132</v>
      </c>
      <c r="K193" s="48" t="s">
        <v>132</v>
      </c>
      <c r="L193" s="48" t="s">
        <v>132</v>
      </c>
      <c r="M193" s="48" t="s">
        <v>132</v>
      </c>
      <c r="N193" s="48" t="s">
        <v>132</v>
      </c>
      <c r="O193" s="48" t="s">
        <v>132</v>
      </c>
      <c r="P193" s="57" t="s">
        <v>132</v>
      </c>
      <c r="Q193" s="58" t="s">
        <v>132</v>
      </c>
      <c r="R193" s="48" t="s">
        <v>132</v>
      </c>
      <c r="S193" s="133" t="s">
        <v>132</v>
      </c>
      <c r="T193" s="134">
        <f t="shared" si="9"/>
        <v>0</v>
      </c>
    </row>
    <row r="194" spans="2:20">
      <c r="B194" s="38"/>
      <c r="C194" s="102"/>
      <c r="D194" s="103" t="s">
        <v>71</v>
      </c>
      <c r="E194" s="23"/>
      <c r="F194" s="24"/>
      <c r="G194" s="24"/>
      <c r="H194" s="48">
        <v>0.20729000000000003</v>
      </c>
      <c r="I194" s="48" t="s">
        <v>132</v>
      </c>
      <c r="J194" s="48" t="s">
        <v>132</v>
      </c>
      <c r="K194" s="48" t="s">
        <v>132</v>
      </c>
      <c r="L194" s="48" t="s">
        <v>132</v>
      </c>
      <c r="M194" s="48" t="s">
        <v>132</v>
      </c>
      <c r="N194" s="48" t="s">
        <v>132</v>
      </c>
      <c r="O194" s="48" t="s">
        <v>132</v>
      </c>
      <c r="P194" s="57" t="s">
        <v>132</v>
      </c>
      <c r="Q194" s="58" t="s">
        <v>132</v>
      </c>
      <c r="R194" s="48" t="s">
        <v>132</v>
      </c>
      <c r="S194" s="133" t="s">
        <v>132</v>
      </c>
      <c r="T194" s="134">
        <f t="shared" si="9"/>
        <v>0.20729000000000003</v>
      </c>
    </row>
    <row r="195" spans="2:20" ht="19.5" thickBot="1">
      <c r="B195" s="38"/>
      <c r="C195" s="108"/>
      <c r="D195" s="109" t="s">
        <v>72</v>
      </c>
      <c r="E195" s="33"/>
      <c r="F195" s="34"/>
      <c r="G195" s="34"/>
      <c r="H195" s="50">
        <v>0.20729000000000003</v>
      </c>
      <c r="I195" s="50" t="s">
        <v>132</v>
      </c>
      <c r="J195" s="50" t="s">
        <v>132</v>
      </c>
      <c r="K195" s="50" t="s">
        <v>132</v>
      </c>
      <c r="L195" s="50" t="s">
        <v>132</v>
      </c>
      <c r="M195" s="50" t="s">
        <v>132</v>
      </c>
      <c r="N195" s="50" t="s">
        <v>132</v>
      </c>
      <c r="O195" s="50" t="s">
        <v>132</v>
      </c>
      <c r="P195" s="62" t="s">
        <v>132</v>
      </c>
      <c r="Q195" s="63" t="s">
        <v>132</v>
      </c>
      <c r="R195" s="50" t="s">
        <v>132</v>
      </c>
      <c r="S195" s="50" t="s">
        <v>132</v>
      </c>
      <c r="T195" s="35">
        <f>SUM(H195:S195)</f>
        <v>0.20729000000000003</v>
      </c>
    </row>
    <row r="196" spans="2:20" ht="21" thickTop="1" thickBot="1">
      <c r="B196" s="38"/>
      <c r="C196" s="102"/>
      <c r="D196" s="85" t="s">
        <v>84</v>
      </c>
      <c r="E196" s="127">
        <v>2026</v>
      </c>
      <c r="F196" s="85"/>
      <c r="G196" s="85"/>
      <c r="H196" s="129"/>
      <c r="I196" s="129"/>
      <c r="J196" s="85"/>
      <c r="K196" s="86"/>
      <c r="L196" s="86"/>
      <c r="M196" s="86"/>
      <c r="N196" s="86"/>
      <c r="O196" s="86"/>
      <c r="P196" s="87"/>
      <c r="Q196" s="127">
        <v>2027</v>
      </c>
      <c r="R196" s="86"/>
      <c r="S196" s="86"/>
      <c r="T196" s="36"/>
    </row>
    <row r="197" spans="2:20" ht="20.25" thickBot="1">
      <c r="B197" s="38"/>
      <c r="C197" s="108"/>
      <c r="D197" s="115" t="s">
        <v>85</v>
      </c>
      <c r="E197" s="89" t="s">
        <v>86</v>
      </c>
      <c r="F197" s="90" t="s">
        <v>87</v>
      </c>
      <c r="G197" s="90" t="s">
        <v>51</v>
      </c>
      <c r="H197" s="130" t="s">
        <v>52</v>
      </c>
      <c r="I197" s="130" t="s">
        <v>53</v>
      </c>
      <c r="J197" s="90" t="s">
        <v>54</v>
      </c>
      <c r="K197" s="91" t="s">
        <v>55</v>
      </c>
      <c r="L197" s="91" t="s">
        <v>56</v>
      </c>
      <c r="M197" s="91" t="s">
        <v>57</v>
      </c>
      <c r="N197" s="91" t="s">
        <v>58</v>
      </c>
      <c r="O197" s="91" t="s">
        <v>59</v>
      </c>
      <c r="P197" s="92" t="s">
        <v>60</v>
      </c>
      <c r="Q197" s="93" t="s">
        <v>61</v>
      </c>
      <c r="R197" s="91" t="s">
        <v>62</v>
      </c>
      <c r="S197" s="94" t="s">
        <v>51</v>
      </c>
      <c r="T197" s="37"/>
    </row>
    <row r="198" spans="2:20" ht="19.5" thickTop="1">
      <c r="B198" s="38"/>
      <c r="C198" s="102" t="s">
        <v>112</v>
      </c>
      <c r="D198" s="101" t="s">
        <v>68</v>
      </c>
      <c r="E198" s="28"/>
      <c r="F198" s="29"/>
      <c r="G198" s="29"/>
      <c r="H198" s="47">
        <v>1.4096999999999995</v>
      </c>
      <c r="I198" s="47" t="s">
        <v>132</v>
      </c>
      <c r="J198" s="47" t="s">
        <v>132</v>
      </c>
      <c r="K198" s="47" t="s">
        <v>132</v>
      </c>
      <c r="L198" s="47" t="s">
        <v>132</v>
      </c>
      <c r="M198" s="47" t="s">
        <v>132</v>
      </c>
      <c r="N198" s="47" t="s">
        <v>132</v>
      </c>
      <c r="O198" s="47" t="s">
        <v>132</v>
      </c>
      <c r="P198" s="55" t="s">
        <v>132</v>
      </c>
      <c r="Q198" s="56" t="s">
        <v>132</v>
      </c>
      <c r="R198" s="47" t="s">
        <v>132</v>
      </c>
      <c r="S198" s="138" t="s">
        <v>132</v>
      </c>
      <c r="T198" s="137">
        <f>SUM(H198:S198)</f>
        <v>1.4096999999999995</v>
      </c>
    </row>
    <row r="199" spans="2:20">
      <c r="B199" s="38"/>
      <c r="C199" s="102"/>
      <c r="D199" s="103" t="s">
        <v>69</v>
      </c>
      <c r="E199" s="23"/>
      <c r="F199" s="24"/>
      <c r="G199" s="24"/>
      <c r="H199" s="48">
        <v>0.18510500000000002</v>
      </c>
      <c r="I199" s="48" t="s">
        <v>132</v>
      </c>
      <c r="J199" s="48" t="s">
        <v>132</v>
      </c>
      <c r="K199" s="48" t="s">
        <v>132</v>
      </c>
      <c r="L199" s="48" t="s">
        <v>132</v>
      </c>
      <c r="M199" s="48" t="s">
        <v>132</v>
      </c>
      <c r="N199" s="48" t="s">
        <v>132</v>
      </c>
      <c r="O199" s="48" t="s">
        <v>132</v>
      </c>
      <c r="P199" s="57" t="s">
        <v>132</v>
      </c>
      <c r="Q199" s="58" t="s">
        <v>132</v>
      </c>
      <c r="R199" s="48" t="s">
        <v>132</v>
      </c>
      <c r="S199" s="133" t="s">
        <v>132</v>
      </c>
      <c r="T199" s="134">
        <f>SUM(H199:S199)</f>
        <v>0.18510500000000002</v>
      </c>
    </row>
    <row r="200" spans="2:20">
      <c r="B200" s="38"/>
      <c r="C200" s="102"/>
      <c r="D200" s="103" t="s">
        <v>70</v>
      </c>
      <c r="E200" s="23"/>
      <c r="F200" s="24"/>
      <c r="G200" s="24"/>
      <c r="H200" s="48">
        <v>0</v>
      </c>
      <c r="I200" s="48" t="s">
        <v>132</v>
      </c>
      <c r="J200" s="48" t="s">
        <v>132</v>
      </c>
      <c r="K200" s="48" t="s">
        <v>132</v>
      </c>
      <c r="L200" s="48" t="s">
        <v>132</v>
      </c>
      <c r="M200" s="48" t="s">
        <v>132</v>
      </c>
      <c r="N200" s="48" t="s">
        <v>132</v>
      </c>
      <c r="O200" s="48" t="s">
        <v>132</v>
      </c>
      <c r="P200" s="57" t="s">
        <v>132</v>
      </c>
      <c r="Q200" s="58" t="s">
        <v>132</v>
      </c>
      <c r="R200" s="48" t="s">
        <v>132</v>
      </c>
      <c r="S200" s="133" t="s">
        <v>132</v>
      </c>
      <c r="T200" s="134">
        <f>SUM(H200:S200)</f>
        <v>0</v>
      </c>
    </row>
    <row r="201" spans="2:20">
      <c r="B201" s="38"/>
      <c r="C201" s="102"/>
      <c r="D201" s="103" t="s">
        <v>71</v>
      </c>
      <c r="E201" s="23"/>
      <c r="F201" s="24"/>
      <c r="G201" s="24"/>
      <c r="H201" s="48">
        <v>1.5948049999999996</v>
      </c>
      <c r="I201" s="48" t="s">
        <v>132</v>
      </c>
      <c r="J201" s="48" t="s">
        <v>132</v>
      </c>
      <c r="K201" s="48" t="s">
        <v>132</v>
      </c>
      <c r="L201" s="48" t="s">
        <v>132</v>
      </c>
      <c r="M201" s="48" t="s">
        <v>132</v>
      </c>
      <c r="N201" s="48" t="s">
        <v>132</v>
      </c>
      <c r="O201" s="48" t="s">
        <v>132</v>
      </c>
      <c r="P201" s="57" t="s">
        <v>132</v>
      </c>
      <c r="Q201" s="58" t="s">
        <v>132</v>
      </c>
      <c r="R201" s="48" t="s">
        <v>132</v>
      </c>
      <c r="S201" s="133" t="s">
        <v>132</v>
      </c>
      <c r="T201" s="134">
        <f>SUM(H201:S201)</f>
        <v>1.5948049999999996</v>
      </c>
    </row>
    <row r="202" spans="2:20" ht="19.5" thickBot="1">
      <c r="B202" s="38"/>
      <c r="C202" s="104"/>
      <c r="D202" s="105" t="s">
        <v>72</v>
      </c>
      <c r="E202" s="25"/>
      <c r="F202" s="26"/>
      <c r="G202" s="26"/>
      <c r="H202" s="49">
        <v>1.5948049999999996</v>
      </c>
      <c r="I202" s="49" t="s">
        <v>132</v>
      </c>
      <c r="J202" s="49" t="s">
        <v>132</v>
      </c>
      <c r="K202" s="49" t="s">
        <v>132</v>
      </c>
      <c r="L202" s="49" t="s">
        <v>132</v>
      </c>
      <c r="M202" s="49" t="s">
        <v>132</v>
      </c>
      <c r="N202" s="49" t="s">
        <v>132</v>
      </c>
      <c r="O202" s="49" t="s">
        <v>132</v>
      </c>
      <c r="P202" s="59" t="s">
        <v>132</v>
      </c>
      <c r="Q202" s="60" t="s">
        <v>132</v>
      </c>
      <c r="R202" s="49" t="s">
        <v>132</v>
      </c>
      <c r="S202" s="49" t="s">
        <v>132</v>
      </c>
      <c r="T202" s="27">
        <f>SUM(H202:S202)</f>
        <v>1.5948049999999996</v>
      </c>
    </row>
    <row r="203" spans="2:20">
      <c r="B203" s="38"/>
      <c r="C203" s="102" t="s">
        <v>113</v>
      </c>
      <c r="D203" s="101" t="s">
        <v>68</v>
      </c>
      <c r="E203" s="28"/>
      <c r="F203" s="29"/>
      <c r="G203" s="29"/>
      <c r="H203" s="47">
        <v>4.6014999999999988</v>
      </c>
      <c r="I203" s="47" t="s">
        <v>132</v>
      </c>
      <c r="J203" s="47" t="s">
        <v>132</v>
      </c>
      <c r="K203" s="47" t="s">
        <v>132</v>
      </c>
      <c r="L203" s="47" t="s">
        <v>132</v>
      </c>
      <c r="M203" s="47" t="s">
        <v>132</v>
      </c>
      <c r="N203" s="47" t="s">
        <v>132</v>
      </c>
      <c r="O203" s="47" t="s">
        <v>132</v>
      </c>
      <c r="P203" s="131" t="s">
        <v>132</v>
      </c>
      <c r="Q203" s="56" t="s">
        <v>132</v>
      </c>
      <c r="R203" s="47" t="s">
        <v>132</v>
      </c>
      <c r="S203" s="138" t="s">
        <v>132</v>
      </c>
      <c r="T203" s="139">
        <f t="shared" ref="T203:T207" si="10">SUM(H203:S203)</f>
        <v>4.6014999999999988</v>
      </c>
    </row>
    <row r="204" spans="2:20">
      <c r="B204" s="38"/>
      <c r="C204" s="102"/>
      <c r="D204" s="103" t="s">
        <v>69</v>
      </c>
      <c r="E204" s="23"/>
      <c r="F204" s="24"/>
      <c r="G204" s="24"/>
      <c r="H204" s="48">
        <v>0.74231000000000003</v>
      </c>
      <c r="I204" s="48" t="s">
        <v>132</v>
      </c>
      <c r="J204" s="48" t="s">
        <v>132</v>
      </c>
      <c r="K204" s="48" t="s">
        <v>132</v>
      </c>
      <c r="L204" s="48" t="s">
        <v>132</v>
      </c>
      <c r="M204" s="48" t="s">
        <v>132</v>
      </c>
      <c r="N204" s="48" t="s">
        <v>132</v>
      </c>
      <c r="O204" s="48" t="s">
        <v>132</v>
      </c>
      <c r="P204" s="57" t="s">
        <v>132</v>
      </c>
      <c r="Q204" s="58" t="s">
        <v>132</v>
      </c>
      <c r="R204" s="48" t="s">
        <v>132</v>
      </c>
      <c r="S204" s="133" t="s">
        <v>132</v>
      </c>
      <c r="T204" s="134">
        <f t="shared" si="10"/>
        <v>0.74231000000000003</v>
      </c>
    </row>
    <row r="205" spans="2:20">
      <c r="B205" s="38"/>
      <c r="C205" s="102"/>
      <c r="D205" s="103" t="s">
        <v>70</v>
      </c>
      <c r="E205" s="23"/>
      <c r="F205" s="24"/>
      <c r="G205" s="24"/>
      <c r="H205" s="48">
        <v>0</v>
      </c>
      <c r="I205" s="48" t="s">
        <v>132</v>
      </c>
      <c r="J205" s="48" t="s">
        <v>132</v>
      </c>
      <c r="K205" s="48" t="s">
        <v>132</v>
      </c>
      <c r="L205" s="48" t="s">
        <v>132</v>
      </c>
      <c r="M205" s="48" t="s">
        <v>132</v>
      </c>
      <c r="N205" s="48" t="s">
        <v>132</v>
      </c>
      <c r="O205" s="48" t="s">
        <v>132</v>
      </c>
      <c r="P205" s="57" t="s">
        <v>132</v>
      </c>
      <c r="Q205" s="58" t="s">
        <v>132</v>
      </c>
      <c r="R205" s="48" t="s">
        <v>132</v>
      </c>
      <c r="S205" s="133" t="s">
        <v>132</v>
      </c>
      <c r="T205" s="134">
        <f t="shared" si="10"/>
        <v>0</v>
      </c>
    </row>
    <row r="206" spans="2:20">
      <c r="B206" s="38"/>
      <c r="C206" s="102"/>
      <c r="D206" s="103" t="s">
        <v>71</v>
      </c>
      <c r="E206" s="23"/>
      <c r="F206" s="24"/>
      <c r="G206" s="24"/>
      <c r="H206" s="48">
        <v>5.3438099999999986</v>
      </c>
      <c r="I206" s="48" t="s">
        <v>132</v>
      </c>
      <c r="J206" s="48" t="s">
        <v>132</v>
      </c>
      <c r="K206" s="48" t="s">
        <v>132</v>
      </c>
      <c r="L206" s="48" t="s">
        <v>132</v>
      </c>
      <c r="M206" s="48" t="s">
        <v>132</v>
      </c>
      <c r="N206" s="48" t="s">
        <v>132</v>
      </c>
      <c r="O206" s="48" t="s">
        <v>132</v>
      </c>
      <c r="P206" s="57" t="s">
        <v>132</v>
      </c>
      <c r="Q206" s="58" t="s">
        <v>132</v>
      </c>
      <c r="R206" s="48" t="s">
        <v>132</v>
      </c>
      <c r="S206" s="133" t="s">
        <v>132</v>
      </c>
      <c r="T206" s="134">
        <f t="shared" si="10"/>
        <v>5.3438099999999986</v>
      </c>
    </row>
    <row r="207" spans="2:20" ht="19.5" thickBot="1">
      <c r="B207" s="38"/>
      <c r="C207" s="104"/>
      <c r="D207" s="105" t="s">
        <v>72</v>
      </c>
      <c r="E207" s="25"/>
      <c r="F207" s="26"/>
      <c r="G207" s="26"/>
      <c r="H207" s="49">
        <v>5.3438099999999986</v>
      </c>
      <c r="I207" s="49" t="s">
        <v>132</v>
      </c>
      <c r="J207" s="49" t="s">
        <v>132</v>
      </c>
      <c r="K207" s="49" t="s">
        <v>132</v>
      </c>
      <c r="L207" s="49" t="s">
        <v>132</v>
      </c>
      <c r="M207" s="49" t="s">
        <v>132</v>
      </c>
      <c r="N207" s="49" t="s">
        <v>132</v>
      </c>
      <c r="O207" s="49" t="s">
        <v>132</v>
      </c>
      <c r="P207" s="59" t="s">
        <v>132</v>
      </c>
      <c r="Q207" s="60" t="s">
        <v>132</v>
      </c>
      <c r="R207" s="49" t="s">
        <v>132</v>
      </c>
      <c r="S207" s="49" t="s">
        <v>132</v>
      </c>
      <c r="T207" s="27">
        <f t="shared" si="10"/>
        <v>5.3438099999999986</v>
      </c>
    </row>
    <row r="208" spans="2:20">
      <c r="B208" s="38"/>
      <c r="C208" s="102" t="s">
        <v>114</v>
      </c>
      <c r="D208" s="101" t="s">
        <v>68</v>
      </c>
      <c r="E208" s="28"/>
      <c r="F208" s="29"/>
      <c r="G208" s="29"/>
      <c r="H208" s="47">
        <v>0</v>
      </c>
      <c r="I208" s="47" t="s">
        <v>132</v>
      </c>
      <c r="J208" s="47" t="s">
        <v>132</v>
      </c>
      <c r="K208" s="47" t="s">
        <v>132</v>
      </c>
      <c r="L208" s="47" t="s">
        <v>132</v>
      </c>
      <c r="M208" s="47" t="s">
        <v>132</v>
      </c>
      <c r="N208" s="47" t="s">
        <v>132</v>
      </c>
      <c r="O208" s="47" t="s">
        <v>132</v>
      </c>
      <c r="P208" s="131" t="s">
        <v>132</v>
      </c>
      <c r="Q208" s="56" t="s">
        <v>132</v>
      </c>
      <c r="R208" s="47" t="s">
        <v>132</v>
      </c>
      <c r="S208" s="138" t="s">
        <v>132</v>
      </c>
      <c r="T208" s="139">
        <f>SUM(H208:S208)</f>
        <v>0</v>
      </c>
    </row>
    <row r="209" spans="2:20">
      <c r="B209" s="38"/>
      <c r="C209" s="102"/>
      <c r="D209" s="103" t="s">
        <v>69</v>
      </c>
      <c r="E209" s="23"/>
      <c r="F209" s="24"/>
      <c r="G209" s="24"/>
      <c r="H209" s="48">
        <v>0</v>
      </c>
      <c r="I209" s="48" t="s">
        <v>132</v>
      </c>
      <c r="J209" s="48" t="s">
        <v>132</v>
      </c>
      <c r="K209" s="48" t="s">
        <v>132</v>
      </c>
      <c r="L209" s="48" t="s">
        <v>132</v>
      </c>
      <c r="M209" s="48" t="s">
        <v>132</v>
      </c>
      <c r="N209" s="48" t="s">
        <v>132</v>
      </c>
      <c r="O209" s="48" t="s">
        <v>132</v>
      </c>
      <c r="P209" s="57" t="s">
        <v>132</v>
      </c>
      <c r="Q209" s="58" t="s">
        <v>132</v>
      </c>
      <c r="R209" s="48" t="s">
        <v>132</v>
      </c>
      <c r="S209" s="133" t="s">
        <v>132</v>
      </c>
      <c r="T209" s="134">
        <f>SUM(H209:S209)</f>
        <v>0</v>
      </c>
    </row>
    <row r="210" spans="2:20">
      <c r="B210" s="38"/>
      <c r="C210" s="102"/>
      <c r="D210" s="103" t="s">
        <v>70</v>
      </c>
      <c r="E210" s="23"/>
      <c r="F210" s="24"/>
      <c r="G210" s="24"/>
      <c r="H210" s="48">
        <v>0</v>
      </c>
      <c r="I210" s="48" t="s">
        <v>132</v>
      </c>
      <c r="J210" s="48" t="s">
        <v>132</v>
      </c>
      <c r="K210" s="48" t="s">
        <v>132</v>
      </c>
      <c r="L210" s="48" t="s">
        <v>132</v>
      </c>
      <c r="M210" s="48" t="s">
        <v>132</v>
      </c>
      <c r="N210" s="48" t="s">
        <v>132</v>
      </c>
      <c r="O210" s="48" t="s">
        <v>132</v>
      </c>
      <c r="P210" s="57" t="s">
        <v>132</v>
      </c>
      <c r="Q210" s="58" t="s">
        <v>132</v>
      </c>
      <c r="R210" s="48" t="s">
        <v>132</v>
      </c>
      <c r="S210" s="133" t="s">
        <v>132</v>
      </c>
      <c r="T210" s="134">
        <f t="shared" ref="T210:T211" si="11">SUM(H210:S210)</f>
        <v>0</v>
      </c>
    </row>
    <row r="211" spans="2:20">
      <c r="B211" s="38"/>
      <c r="C211" s="102"/>
      <c r="D211" s="103" t="s">
        <v>71</v>
      </c>
      <c r="E211" s="23"/>
      <c r="F211" s="24"/>
      <c r="G211" s="24"/>
      <c r="H211" s="48">
        <v>0</v>
      </c>
      <c r="I211" s="48" t="s">
        <v>132</v>
      </c>
      <c r="J211" s="48" t="s">
        <v>132</v>
      </c>
      <c r="K211" s="48" t="s">
        <v>132</v>
      </c>
      <c r="L211" s="48" t="s">
        <v>132</v>
      </c>
      <c r="M211" s="48" t="s">
        <v>132</v>
      </c>
      <c r="N211" s="48" t="s">
        <v>132</v>
      </c>
      <c r="O211" s="48" t="s">
        <v>132</v>
      </c>
      <c r="P211" s="57" t="s">
        <v>132</v>
      </c>
      <c r="Q211" s="58" t="s">
        <v>132</v>
      </c>
      <c r="R211" s="48" t="s">
        <v>132</v>
      </c>
      <c r="S211" s="133" t="s">
        <v>132</v>
      </c>
      <c r="T211" s="134">
        <f t="shared" si="11"/>
        <v>0</v>
      </c>
    </row>
    <row r="212" spans="2:20" ht="19.5" thickBot="1">
      <c r="B212" s="38"/>
      <c r="C212" s="108"/>
      <c r="D212" s="109" t="s">
        <v>72</v>
      </c>
      <c r="E212" s="33"/>
      <c r="F212" s="34"/>
      <c r="G212" s="34"/>
      <c r="H212" s="50">
        <v>0</v>
      </c>
      <c r="I212" s="50" t="s">
        <v>132</v>
      </c>
      <c r="J212" s="50" t="s">
        <v>132</v>
      </c>
      <c r="K212" s="50" t="s">
        <v>132</v>
      </c>
      <c r="L212" s="50" t="s">
        <v>132</v>
      </c>
      <c r="M212" s="50" t="s">
        <v>132</v>
      </c>
      <c r="N212" s="50" t="s">
        <v>132</v>
      </c>
      <c r="O212" s="50" t="s">
        <v>132</v>
      </c>
      <c r="P212" s="62" t="s">
        <v>132</v>
      </c>
      <c r="Q212" s="63" t="s">
        <v>132</v>
      </c>
      <c r="R212" s="50" t="s">
        <v>132</v>
      </c>
      <c r="S212" s="50" t="s">
        <v>132</v>
      </c>
      <c r="T212" s="35">
        <f>SUM(H212:S212)</f>
        <v>0</v>
      </c>
    </row>
    <row r="213" spans="2:20" ht="19.5" thickTop="1">
      <c r="B213" s="38"/>
      <c r="C213" s="102" t="s">
        <v>115</v>
      </c>
      <c r="D213" s="101" t="s">
        <v>68</v>
      </c>
      <c r="E213" s="28"/>
      <c r="F213" s="29"/>
      <c r="G213" s="29"/>
      <c r="H213" s="48">
        <v>82.479934999999983</v>
      </c>
      <c r="I213" s="48" t="s">
        <v>132</v>
      </c>
      <c r="J213" s="48" t="s">
        <v>132</v>
      </c>
      <c r="K213" s="48" t="s">
        <v>132</v>
      </c>
      <c r="L213" s="48" t="s">
        <v>132</v>
      </c>
      <c r="M213" s="48" t="s">
        <v>132</v>
      </c>
      <c r="N213" s="48" t="s">
        <v>132</v>
      </c>
      <c r="O213" s="48" t="s">
        <v>132</v>
      </c>
      <c r="P213" s="57" t="s">
        <v>132</v>
      </c>
      <c r="Q213" s="58" t="s">
        <v>132</v>
      </c>
      <c r="R213" s="48" t="s">
        <v>132</v>
      </c>
      <c r="S213" s="133" t="s">
        <v>132</v>
      </c>
      <c r="T213" s="134">
        <f>SUM(H213:S213)</f>
        <v>82.479934999999983</v>
      </c>
    </row>
    <row r="214" spans="2:20">
      <c r="B214" s="38"/>
      <c r="C214" s="102"/>
      <c r="D214" s="103" t="s">
        <v>69</v>
      </c>
      <c r="E214" s="23"/>
      <c r="F214" s="24"/>
      <c r="G214" s="24"/>
      <c r="H214" s="48">
        <v>215.46529000000007</v>
      </c>
      <c r="I214" s="48" t="s">
        <v>132</v>
      </c>
      <c r="J214" s="48" t="s">
        <v>132</v>
      </c>
      <c r="K214" s="48" t="s">
        <v>132</v>
      </c>
      <c r="L214" s="48" t="s">
        <v>132</v>
      </c>
      <c r="M214" s="48" t="s">
        <v>132</v>
      </c>
      <c r="N214" s="48" t="s">
        <v>132</v>
      </c>
      <c r="O214" s="48" t="s">
        <v>132</v>
      </c>
      <c r="P214" s="57" t="s">
        <v>132</v>
      </c>
      <c r="Q214" s="58" t="s">
        <v>132</v>
      </c>
      <c r="R214" s="48" t="s">
        <v>132</v>
      </c>
      <c r="S214" s="133" t="s">
        <v>132</v>
      </c>
      <c r="T214" s="134">
        <f>SUM(H214:S214)</f>
        <v>215.46529000000007</v>
      </c>
    </row>
    <row r="215" spans="2:20">
      <c r="B215" s="38"/>
      <c r="C215" s="102"/>
      <c r="D215" s="103" t="s">
        <v>70</v>
      </c>
      <c r="E215" s="23"/>
      <c r="F215" s="24"/>
      <c r="G215" s="24"/>
      <c r="H215" s="48">
        <v>2.6382000000000008</v>
      </c>
      <c r="I215" s="48" t="s">
        <v>132</v>
      </c>
      <c r="J215" s="48" t="s">
        <v>132</v>
      </c>
      <c r="K215" s="48" t="s">
        <v>132</v>
      </c>
      <c r="L215" s="48" t="s">
        <v>132</v>
      </c>
      <c r="M215" s="48" t="s">
        <v>132</v>
      </c>
      <c r="N215" s="48" t="s">
        <v>132</v>
      </c>
      <c r="O215" s="48" t="s">
        <v>132</v>
      </c>
      <c r="P215" s="57" t="s">
        <v>132</v>
      </c>
      <c r="Q215" s="58" t="s">
        <v>132</v>
      </c>
      <c r="R215" s="48" t="s">
        <v>132</v>
      </c>
      <c r="S215" s="133" t="s">
        <v>132</v>
      </c>
      <c r="T215" s="134">
        <f t="shared" ref="T215:T217" si="12">SUM(H215:S215)</f>
        <v>2.6382000000000008</v>
      </c>
    </row>
    <row r="216" spans="2:20">
      <c r="B216" s="38"/>
      <c r="C216" s="102"/>
      <c r="D216" s="103" t="s">
        <v>71</v>
      </c>
      <c r="E216" s="23"/>
      <c r="F216" s="24"/>
      <c r="G216" s="24"/>
      <c r="H216" s="48">
        <v>300.58342500000003</v>
      </c>
      <c r="I216" s="48" t="s">
        <v>132</v>
      </c>
      <c r="J216" s="48" t="s">
        <v>132</v>
      </c>
      <c r="K216" s="48" t="s">
        <v>132</v>
      </c>
      <c r="L216" s="48" t="s">
        <v>132</v>
      </c>
      <c r="M216" s="48" t="s">
        <v>132</v>
      </c>
      <c r="N216" s="48" t="s">
        <v>132</v>
      </c>
      <c r="O216" s="48" t="s">
        <v>132</v>
      </c>
      <c r="P216" s="57" t="s">
        <v>132</v>
      </c>
      <c r="Q216" s="58" t="s">
        <v>132</v>
      </c>
      <c r="R216" s="48" t="s">
        <v>132</v>
      </c>
      <c r="S216" s="133" t="s">
        <v>132</v>
      </c>
      <c r="T216" s="134">
        <f>SUM(H216:S216)</f>
        <v>300.58342500000003</v>
      </c>
    </row>
    <row r="217" spans="2:20" ht="19.5" thickBot="1">
      <c r="B217" s="39"/>
      <c r="C217" s="116"/>
      <c r="D217" s="117" t="s">
        <v>72</v>
      </c>
      <c r="E217" s="40"/>
      <c r="F217" s="41"/>
      <c r="G217" s="41"/>
      <c r="H217" s="65">
        <v>300.58342500000003</v>
      </c>
      <c r="I217" s="65" t="s">
        <v>132</v>
      </c>
      <c r="J217" s="65" t="s">
        <v>132</v>
      </c>
      <c r="K217" s="65" t="s">
        <v>132</v>
      </c>
      <c r="L217" s="65" t="s">
        <v>132</v>
      </c>
      <c r="M217" s="65" t="s">
        <v>132</v>
      </c>
      <c r="N217" s="65" t="s">
        <v>132</v>
      </c>
      <c r="O217" s="65" t="s">
        <v>132</v>
      </c>
      <c r="P217" s="66" t="s">
        <v>132</v>
      </c>
      <c r="Q217" s="67" t="s">
        <v>132</v>
      </c>
      <c r="R217" s="65" t="s">
        <v>132</v>
      </c>
      <c r="S217" s="65" t="s">
        <v>132</v>
      </c>
      <c r="T217" s="42">
        <f t="shared" si="12"/>
        <v>300.58342500000003</v>
      </c>
    </row>
    <row r="218" spans="2:20" ht="19.5" thickTop="1">
      <c r="B218" s="200" t="s">
        <v>120</v>
      </c>
      <c r="C218" s="200"/>
      <c r="D218" s="200"/>
      <c r="E218" s="200"/>
      <c r="F218" s="200"/>
      <c r="G218" s="200"/>
      <c r="H218" s="200"/>
      <c r="I218" s="200"/>
      <c r="J218" s="200"/>
      <c r="K218" s="200"/>
      <c r="L218" s="200"/>
      <c r="M218" s="200"/>
      <c r="N218" s="200"/>
      <c r="O218" s="200"/>
      <c r="P218" s="200"/>
      <c r="Q218" s="200"/>
      <c r="R218" s="200"/>
      <c r="S218" s="200"/>
      <c r="T218" s="200"/>
    </row>
  </sheetData>
  <mergeCells count="5">
    <mergeCell ref="B2:C3"/>
    <mergeCell ref="B4:B9"/>
    <mergeCell ref="T4:T11"/>
    <mergeCell ref="B10:B21"/>
    <mergeCell ref="B218:T218"/>
  </mergeCells>
  <phoneticPr fontId="1"/>
  <pageMargins left="0.23622047244094491" right="0.23622047244094491" top="0.35433070866141736" bottom="0.35433070866141736" header="0.31496062992125984" footer="0.31496062992125984"/>
  <pageSetup paperSize="9" scale="41" fitToHeight="0" orientation="portrait" r:id="rId1"/>
  <rowBreaks count="2" manualBreakCount="2">
    <brk id="71" max="19" man="1"/>
    <brk id="133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72C0-EC41-48D7-B0BD-0B3C7B98B694}">
  <sheetPr>
    <tabColor rgb="FF92D050"/>
    <pageSetUpPr fitToPage="1"/>
  </sheetPr>
  <dimension ref="A1:V222"/>
  <sheetViews>
    <sheetView tabSelected="1" view="pageBreakPreview" zoomScale="70" zoomScaleNormal="95" zoomScaleSheetLayoutView="70" workbookViewId="0">
      <selection activeCell="J208" sqref="J208"/>
    </sheetView>
  </sheetViews>
  <sheetFormatPr defaultRowHeight="18.75"/>
  <cols>
    <col min="1" max="1" width="2" customWidth="1"/>
    <col min="2" max="2" width="3.5" customWidth="1"/>
    <col min="3" max="3" width="35.625" customWidth="1"/>
    <col min="4" max="4" width="8.5" style="46" customWidth="1"/>
    <col min="5" max="19" width="9.5" customWidth="1"/>
    <col min="20" max="20" width="9.5" style="43" customWidth="1"/>
    <col min="21" max="21" width="5.375" bestFit="1" customWidth="1"/>
    <col min="22" max="22" width="8.5" bestFit="1" customWidth="1"/>
    <col min="23" max="25" width="4.375" bestFit="1" customWidth="1"/>
  </cols>
  <sheetData>
    <row r="1" spans="1:22" s="1" customFormat="1" ht="20.25" thickBot="1">
      <c r="B1" s="1" t="s">
        <v>133</v>
      </c>
      <c r="D1" s="44"/>
      <c r="T1" s="2"/>
    </row>
    <row r="2" spans="1:22" s="1" customFormat="1" ht="26.25" customHeight="1" thickBot="1">
      <c r="B2" s="188" t="s">
        <v>45</v>
      </c>
      <c r="C2" s="189"/>
      <c r="D2" s="4" t="s">
        <v>46</v>
      </c>
      <c r="E2" s="5">
        <v>2026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5">
        <v>2027</v>
      </c>
      <c r="R2" s="6"/>
      <c r="S2" s="6"/>
      <c r="T2" s="15" t="s">
        <v>116</v>
      </c>
    </row>
    <row r="3" spans="1:22" s="1" customFormat="1" ht="26.25" customHeight="1" thickBot="1">
      <c r="B3" s="190"/>
      <c r="C3" s="191"/>
      <c r="D3" s="4" t="s">
        <v>48</v>
      </c>
      <c r="E3" s="8" t="s">
        <v>49</v>
      </c>
      <c r="F3" s="9" t="s">
        <v>50</v>
      </c>
      <c r="G3" s="9" t="s">
        <v>51</v>
      </c>
      <c r="H3" s="9" t="s">
        <v>52</v>
      </c>
      <c r="I3" s="9" t="s">
        <v>53</v>
      </c>
      <c r="J3" s="9" t="s">
        <v>54</v>
      </c>
      <c r="K3" s="9" t="s">
        <v>55</v>
      </c>
      <c r="L3" s="9" t="s">
        <v>56</v>
      </c>
      <c r="M3" s="9" t="s">
        <v>57</v>
      </c>
      <c r="N3" s="9" t="s">
        <v>58</v>
      </c>
      <c r="O3" s="9" t="s">
        <v>59</v>
      </c>
      <c r="P3" s="10" t="s">
        <v>60</v>
      </c>
      <c r="Q3" s="8" t="s">
        <v>61</v>
      </c>
      <c r="R3" s="9" t="s">
        <v>62</v>
      </c>
      <c r="S3" s="9" t="s">
        <v>51</v>
      </c>
      <c r="T3" s="11" t="s">
        <v>63</v>
      </c>
    </row>
    <row r="4" spans="1:22" s="3" customFormat="1" ht="30" customHeight="1">
      <c r="B4" s="201" t="s">
        <v>118</v>
      </c>
      <c r="C4" s="72" t="s">
        <v>125</v>
      </c>
      <c r="D4" s="78" t="s">
        <v>64</v>
      </c>
      <c r="E4" s="118">
        <v>25.5</v>
      </c>
      <c r="F4" s="119">
        <v>60.6</v>
      </c>
      <c r="G4" s="119">
        <v>197.86580000000001</v>
      </c>
      <c r="H4" s="119">
        <v>304.76280000000003</v>
      </c>
      <c r="I4" s="119"/>
      <c r="J4" s="119" t="s">
        <v>132</v>
      </c>
      <c r="K4" s="119" t="s">
        <v>132</v>
      </c>
      <c r="L4" s="119" t="s">
        <v>132</v>
      </c>
      <c r="M4" s="119" t="s">
        <v>132</v>
      </c>
      <c r="N4" s="119" t="s">
        <v>132</v>
      </c>
      <c r="O4" s="119" t="s">
        <v>132</v>
      </c>
      <c r="P4" s="119" t="s">
        <v>132</v>
      </c>
      <c r="Q4" s="68"/>
      <c r="R4" s="69"/>
      <c r="S4" s="69"/>
      <c r="T4" s="195">
        <f>SUM(E4:P4,E6:P6,E8:P8,E10:P10,E12:P12,H14:S14)</f>
        <v>1599.5926649999999</v>
      </c>
      <c r="V4" s="52"/>
    </row>
    <row r="5" spans="1:22" s="3" customFormat="1" ht="30" customHeight="1" thickBot="1">
      <c r="B5" s="202"/>
      <c r="C5" s="73" t="s">
        <v>137</v>
      </c>
      <c r="D5" s="79" t="s">
        <v>43</v>
      </c>
      <c r="E5" s="120">
        <f>E4</f>
        <v>25.5</v>
      </c>
      <c r="F5" s="121">
        <f>E5+F4</f>
        <v>86.1</v>
      </c>
      <c r="G5" s="121">
        <f>F5+G4</f>
        <v>283.9658</v>
      </c>
      <c r="H5" s="121">
        <f>G5+H4</f>
        <v>588.72860000000003</v>
      </c>
      <c r="I5" s="121" t="s">
        <v>132</v>
      </c>
      <c r="J5" s="121"/>
      <c r="K5" s="121" t="s">
        <v>132</v>
      </c>
      <c r="L5" s="121" t="s">
        <v>132</v>
      </c>
      <c r="M5" s="121" t="s">
        <v>132</v>
      </c>
      <c r="N5" s="121" t="s">
        <v>132</v>
      </c>
      <c r="O5" s="121" t="s">
        <v>132</v>
      </c>
      <c r="P5" s="121" t="s">
        <v>132</v>
      </c>
      <c r="Q5" s="151"/>
      <c r="R5" s="152"/>
      <c r="S5" s="152"/>
      <c r="T5" s="196"/>
      <c r="V5" s="52"/>
    </row>
    <row r="6" spans="1:22" s="3" customFormat="1" ht="30" customHeight="1">
      <c r="B6" s="202"/>
      <c r="C6" s="72" t="s">
        <v>126</v>
      </c>
      <c r="D6" s="78" t="s">
        <v>64</v>
      </c>
      <c r="E6" s="118">
        <v>0</v>
      </c>
      <c r="F6" s="119">
        <v>0</v>
      </c>
      <c r="G6" s="119">
        <v>0</v>
      </c>
      <c r="H6" s="119">
        <v>0</v>
      </c>
      <c r="I6" s="119" t="s">
        <v>132</v>
      </c>
      <c r="J6" s="119" t="s">
        <v>132</v>
      </c>
      <c r="K6" s="119" t="s">
        <v>132</v>
      </c>
      <c r="L6" s="119" t="s">
        <v>132</v>
      </c>
      <c r="M6" s="119" t="s">
        <v>132</v>
      </c>
      <c r="N6" s="119" t="s">
        <v>132</v>
      </c>
      <c r="O6" s="119" t="s">
        <v>132</v>
      </c>
      <c r="P6" s="159" t="s">
        <v>132</v>
      </c>
      <c r="Q6" s="156"/>
      <c r="R6" s="155"/>
      <c r="S6" s="157"/>
      <c r="T6" s="204"/>
      <c r="V6" s="52"/>
    </row>
    <row r="7" spans="1:22" s="3" customFormat="1" ht="30" customHeight="1" thickBot="1">
      <c r="B7" s="202"/>
      <c r="C7" s="73" t="s">
        <v>138</v>
      </c>
      <c r="D7" s="79" t="s">
        <v>43</v>
      </c>
      <c r="E7" s="120">
        <f>E6</f>
        <v>0</v>
      </c>
      <c r="F7" s="121">
        <f>E7+F6</f>
        <v>0</v>
      </c>
      <c r="G7" s="121">
        <f>F7+G6</f>
        <v>0</v>
      </c>
      <c r="H7" s="121">
        <f>G7+H6</f>
        <v>0</v>
      </c>
      <c r="I7" s="121" t="s">
        <v>132</v>
      </c>
      <c r="J7" s="121" t="s">
        <v>132</v>
      </c>
      <c r="K7" s="121" t="s">
        <v>132</v>
      </c>
      <c r="L7" s="121" t="s">
        <v>132</v>
      </c>
      <c r="M7" s="121" t="s">
        <v>132</v>
      </c>
      <c r="N7" s="121" t="s">
        <v>132</v>
      </c>
      <c r="O7" s="121" t="s">
        <v>132</v>
      </c>
      <c r="P7" s="150" t="s">
        <v>132</v>
      </c>
      <c r="Q7" s="156"/>
      <c r="R7" s="155"/>
      <c r="S7" s="157"/>
      <c r="T7" s="204"/>
      <c r="V7" s="52"/>
    </row>
    <row r="8" spans="1:22" s="3" customFormat="1" ht="30" customHeight="1">
      <c r="B8" s="202"/>
      <c r="C8" s="74" t="s">
        <v>127</v>
      </c>
      <c r="D8" s="80" t="s">
        <v>65</v>
      </c>
      <c r="E8" s="118">
        <v>14.3</v>
      </c>
      <c r="F8" s="122">
        <v>8.5</v>
      </c>
      <c r="G8" s="122">
        <v>3.3451200000000001</v>
      </c>
      <c r="H8" s="122">
        <v>1.3958699999999999</v>
      </c>
      <c r="I8" s="122"/>
      <c r="J8" s="122" t="s">
        <v>132</v>
      </c>
      <c r="K8" s="122" t="s">
        <v>132</v>
      </c>
      <c r="L8" s="122" t="s">
        <v>132</v>
      </c>
      <c r="M8" s="122" t="s">
        <v>132</v>
      </c>
      <c r="N8" s="122" t="s">
        <v>132</v>
      </c>
      <c r="O8" s="122" t="s">
        <v>132</v>
      </c>
      <c r="P8" s="122" t="s">
        <v>132</v>
      </c>
      <c r="Q8" s="153"/>
      <c r="R8" s="154"/>
      <c r="S8" s="154"/>
      <c r="T8" s="196"/>
      <c r="V8" s="52"/>
    </row>
    <row r="9" spans="1:22" s="3" customFormat="1" ht="30" customHeight="1" thickBot="1">
      <c r="B9" s="202"/>
      <c r="C9" s="73" t="s">
        <v>139</v>
      </c>
      <c r="D9" s="79" t="s">
        <v>43</v>
      </c>
      <c r="E9" s="120">
        <f>E8</f>
        <v>14.3</v>
      </c>
      <c r="F9" s="121">
        <f>E9+F8</f>
        <v>22.8</v>
      </c>
      <c r="G9" s="121">
        <f>F9+G8</f>
        <v>26.145120000000002</v>
      </c>
      <c r="H9" s="121">
        <f>G9+H8</f>
        <v>27.540990000000001</v>
      </c>
      <c r="I9" s="121" t="s">
        <v>132</v>
      </c>
      <c r="J9" s="121" t="s">
        <v>132</v>
      </c>
      <c r="K9" s="121" t="s">
        <v>132</v>
      </c>
      <c r="L9" s="121" t="s">
        <v>132</v>
      </c>
      <c r="M9" s="121" t="s">
        <v>132</v>
      </c>
      <c r="N9" s="121" t="s">
        <v>132</v>
      </c>
      <c r="O9" s="121" t="s">
        <v>132</v>
      </c>
      <c r="P9" s="121" t="s">
        <v>132</v>
      </c>
      <c r="Q9" s="156"/>
      <c r="R9" s="155"/>
      <c r="S9" s="157"/>
      <c r="T9" s="196"/>
      <c r="V9" s="53"/>
    </row>
    <row r="10" spans="1:22" s="3" customFormat="1" ht="30" customHeight="1">
      <c r="B10" s="202"/>
      <c r="C10" s="74" t="s">
        <v>128</v>
      </c>
      <c r="D10" s="45" t="s">
        <v>64</v>
      </c>
      <c r="E10" s="118">
        <v>0</v>
      </c>
      <c r="F10" s="99">
        <v>1.1000000000000001</v>
      </c>
      <c r="G10" s="99">
        <v>0.61870000000000003</v>
      </c>
      <c r="H10" s="99">
        <v>0.74570000000000003</v>
      </c>
      <c r="I10" s="99"/>
      <c r="J10" s="99" t="s">
        <v>132</v>
      </c>
      <c r="K10" s="99" t="s">
        <v>132</v>
      </c>
      <c r="L10" s="99" t="s">
        <v>132</v>
      </c>
      <c r="M10" s="99" t="s">
        <v>132</v>
      </c>
      <c r="N10" s="99" t="s">
        <v>132</v>
      </c>
      <c r="O10" s="99" t="s">
        <v>132</v>
      </c>
      <c r="P10" s="99" t="s">
        <v>132</v>
      </c>
      <c r="Q10" s="156"/>
      <c r="R10" s="155"/>
      <c r="S10" s="157"/>
      <c r="T10" s="196"/>
    </row>
    <row r="11" spans="1:22" s="3" customFormat="1" ht="30" customHeight="1" thickBot="1">
      <c r="B11" s="202"/>
      <c r="C11" s="73" t="s">
        <v>140</v>
      </c>
      <c r="D11" s="81" t="s">
        <v>43</v>
      </c>
      <c r="E11" s="120">
        <f>E10</f>
        <v>0</v>
      </c>
      <c r="F11" s="121">
        <f>E11+F10</f>
        <v>1.1000000000000001</v>
      </c>
      <c r="G11" s="121">
        <f>F11+G10</f>
        <v>1.7187000000000001</v>
      </c>
      <c r="H11" s="121">
        <f>G11+H10</f>
        <v>2.4644000000000004</v>
      </c>
      <c r="I11" s="121" t="s">
        <v>132</v>
      </c>
      <c r="J11" s="121" t="s">
        <v>132</v>
      </c>
      <c r="K11" s="121" t="s">
        <v>132</v>
      </c>
      <c r="L11" s="121" t="s">
        <v>132</v>
      </c>
      <c r="M11" s="121" t="s">
        <v>132</v>
      </c>
      <c r="N11" s="121" t="s">
        <v>132</v>
      </c>
      <c r="O11" s="121" t="s">
        <v>132</v>
      </c>
      <c r="P11" s="121" t="s">
        <v>132</v>
      </c>
      <c r="Q11" s="147"/>
      <c r="R11" s="148"/>
      <c r="S11" s="148"/>
      <c r="T11" s="196"/>
    </row>
    <row r="12" spans="1:22" s="3" customFormat="1" ht="30" customHeight="1">
      <c r="B12" s="202"/>
      <c r="C12" s="74" t="s">
        <v>129</v>
      </c>
      <c r="D12" s="45" t="s">
        <v>64</v>
      </c>
      <c r="E12" s="141">
        <v>119.4</v>
      </c>
      <c r="F12" s="99">
        <v>82.1</v>
      </c>
      <c r="G12" s="99">
        <v>165.82315500000004</v>
      </c>
      <c r="H12" s="99">
        <v>292.92765499999996</v>
      </c>
      <c r="I12" s="99" t="s">
        <v>132</v>
      </c>
      <c r="J12" s="99" t="s">
        <v>132</v>
      </c>
      <c r="K12" s="99" t="s">
        <v>132</v>
      </c>
      <c r="L12" s="99" t="s">
        <v>132</v>
      </c>
      <c r="M12" s="99" t="s">
        <v>132</v>
      </c>
      <c r="N12" s="99" t="s">
        <v>132</v>
      </c>
      <c r="O12" s="99" t="s">
        <v>132</v>
      </c>
      <c r="P12" s="149" t="s">
        <v>132</v>
      </c>
      <c r="Q12" s="156"/>
      <c r="R12" s="155"/>
      <c r="S12" s="157"/>
      <c r="T12" s="204"/>
    </row>
    <row r="13" spans="1:22" s="3" customFormat="1" ht="30" customHeight="1" thickBot="1">
      <c r="B13" s="203"/>
      <c r="C13" s="73" t="s">
        <v>131</v>
      </c>
      <c r="D13" s="81" t="s">
        <v>43</v>
      </c>
      <c r="E13" s="120">
        <f>E12</f>
        <v>119.4</v>
      </c>
      <c r="F13" s="121">
        <f>E13+F12</f>
        <v>201.5</v>
      </c>
      <c r="G13" s="121">
        <f>F13+G12</f>
        <v>367.32315500000004</v>
      </c>
      <c r="H13" s="121">
        <f>G13+H12</f>
        <v>660.25081</v>
      </c>
      <c r="I13" s="121" t="s">
        <v>132</v>
      </c>
      <c r="J13" s="121" t="s">
        <v>132</v>
      </c>
      <c r="K13" s="121" t="s">
        <v>132</v>
      </c>
      <c r="L13" s="121" t="s">
        <v>132</v>
      </c>
      <c r="M13" s="121" t="s">
        <v>132</v>
      </c>
      <c r="N13" s="121" t="s">
        <v>132</v>
      </c>
      <c r="O13" s="121" t="s">
        <v>132</v>
      </c>
      <c r="P13" s="150" t="s">
        <v>132</v>
      </c>
      <c r="Q13" s="70"/>
      <c r="R13" s="71"/>
      <c r="S13" s="158"/>
      <c r="T13" s="204"/>
    </row>
    <row r="14" spans="1:22" s="3" customFormat="1" ht="26.25" customHeight="1">
      <c r="B14" s="198" t="s">
        <v>119</v>
      </c>
      <c r="C14" s="72" t="s">
        <v>124</v>
      </c>
      <c r="D14" s="78" t="s">
        <v>64</v>
      </c>
      <c r="E14" s="123"/>
      <c r="F14" s="124"/>
      <c r="G14" s="124"/>
      <c r="H14" s="160">
        <f>H220</f>
        <v>320.607865</v>
      </c>
      <c r="I14" s="161" t="s">
        <v>132</v>
      </c>
      <c r="J14" s="160" t="s">
        <v>132</v>
      </c>
      <c r="K14" s="161" t="s">
        <v>132</v>
      </c>
      <c r="L14" s="160" t="s">
        <v>132</v>
      </c>
      <c r="M14" s="161" t="s">
        <v>132</v>
      </c>
      <c r="N14" s="160" t="s">
        <v>132</v>
      </c>
      <c r="O14" s="161" t="s">
        <v>132</v>
      </c>
      <c r="P14" s="162" t="s">
        <v>132</v>
      </c>
      <c r="Q14" s="163" t="s">
        <v>132</v>
      </c>
      <c r="R14" s="160" t="s">
        <v>132</v>
      </c>
      <c r="S14" s="164" t="s">
        <v>132</v>
      </c>
      <c r="T14" s="196"/>
    </row>
    <row r="15" spans="1:22" s="3" customFormat="1" ht="26.25" customHeight="1" thickBot="1">
      <c r="B15" s="199"/>
      <c r="C15" s="83" t="s">
        <v>141</v>
      </c>
      <c r="D15" s="82" t="s">
        <v>43</v>
      </c>
      <c r="E15" s="125"/>
      <c r="F15" s="126"/>
      <c r="G15" s="126"/>
      <c r="H15" s="165">
        <f>H221</f>
        <v>320.607865</v>
      </c>
      <c r="I15" s="166" t="s">
        <v>132</v>
      </c>
      <c r="J15" s="165" t="s">
        <v>132</v>
      </c>
      <c r="K15" s="166" t="s">
        <v>132</v>
      </c>
      <c r="L15" s="165" t="s">
        <v>132</v>
      </c>
      <c r="M15" s="166" t="s">
        <v>132</v>
      </c>
      <c r="N15" s="165" t="s">
        <v>132</v>
      </c>
      <c r="O15" s="166" t="s">
        <v>132</v>
      </c>
      <c r="P15" s="167" t="s">
        <v>132</v>
      </c>
      <c r="Q15" s="168" t="s">
        <v>132</v>
      </c>
      <c r="R15" s="165" t="s">
        <v>132</v>
      </c>
      <c r="S15" s="169" t="s">
        <v>132</v>
      </c>
      <c r="T15" s="197"/>
    </row>
    <row r="16" spans="1:22" ht="19.5" thickTop="1">
      <c r="A16" t="s">
        <v>66</v>
      </c>
      <c r="B16" s="199"/>
      <c r="C16" s="102" t="s">
        <v>117</v>
      </c>
      <c r="D16" s="101" t="s">
        <v>0</v>
      </c>
      <c r="E16" s="21"/>
      <c r="F16" s="22"/>
      <c r="G16" s="22"/>
      <c r="H16" s="170">
        <v>0</v>
      </c>
      <c r="I16" s="54" t="s">
        <v>132</v>
      </c>
      <c r="J16" s="170" t="s">
        <v>132</v>
      </c>
      <c r="K16" s="54" t="s">
        <v>132</v>
      </c>
      <c r="L16" s="170" t="s">
        <v>132</v>
      </c>
      <c r="M16" s="54" t="s">
        <v>132</v>
      </c>
      <c r="N16" s="170" t="s">
        <v>132</v>
      </c>
      <c r="O16" s="54" t="s">
        <v>132</v>
      </c>
      <c r="P16" s="171" t="s">
        <v>132</v>
      </c>
      <c r="Q16" s="64" t="s">
        <v>132</v>
      </c>
      <c r="R16" s="170" t="s">
        <v>132</v>
      </c>
      <c r="S16" s="132" t="s">
        <v>132</v>
      </c>
      <c r="T16" s="172">
        <f>SUM(H16:S16)</f>
        <v>0</v>
      </c>
    </row>
    <row r="17" spans="2:20">
      <c r="B17" s="199"/>
      <c r="C17" s="102"/>
      <c r="D17" s="103" t="s">
        <v>1</v>
      </c>
      <c r="E17" s="23"/>
      <c r="F17" s="24"/>
      <c r="G17" s="24"/>
      <c r="H17" s="173">
        <v>1.9285500000000002</v>
      </c>
      <c r="I17" s="48" t="s">
        <v>132</v>
      </c>
      <c r="J17" s="173" t="s">
        <v>132</v>
      </c>
      <c r="K17" s="48" t="s">
        <v>132</v>
      </c>
      <c r="L17" s="173" t="s">
        <v>132</v>
      </c>
      <c r="M17" s="48" t="s">
        <v>132</v>
      </c>
      <c r="N17" s="173" t="s">
        <v>132</v>
      </c>
      <c r="O17" s="48" t="s">
        <v>132</v>
      </c>
      <c r="P17" s="174" t="s">
        <v>132</v>
      </c>
      <c r="Q17" s="58" t="s">
        <v>132</v>
      </c>
      <c r="R17" s="173" t="s">
        <v>132</v>
      </c>
      <c r="S17" s="133" t="s">
        <v>132</v>
      </c>
      <c r="T17" s="175">
        <f t="shared" ref="T17:T74" si="0">SUM(H17:S17)</f>
        <v>1.9285500000000002</v>
      </c>
    </row>
    <row r="18" spans="2:20">
      <c r="B18" s="199"/>
      <c r="C18" s="102"/>
      <c r="D18" s="103" t="s">
        <v>2</v>
      </c>
      <c r="E18" s="23"/>
      <c r="F18" s="24"/>
      <c r="G18" s="24"/>
      <c r="H18" s="173">
        <v>0</v>
      </c>
      <c r="I18" s="48" t="s">
        <v>132</v>
      </c>
      <c r="J18" s="173" t="s">
        <v>132</v>
      </c>
      <c r="K18" s="48" t="s">
        <v>132</v>
      </c>
      <c r="L18" s="173" t="s">
        <v>132</v>
      </c>
      <c r="M18" s="48" t="s">
        <v>132</v>
      </c>
      <c r="N18" s="173" t="s">
        <v>132</v>
      </c>
      <c r="O18" s="48" t="s">
        <v>132</v>
      </c>
      <c r="P18" s="174" t="s">
        <v>132</v>
      </c>
      <c r="Q18" s="58" t="s">
        <v>132</v>
      </c>
      <c r="R18" s="173" t="s">
        <v>132</v>
      </c>
      <c r="S18" s="133" t="s">
        <v>132</v>
      </c>
      <c r="T18" s="175">
        <f t="shared" si="0"/>
        <v>0</v>
      </c>
    </row>
    <row r="19" spans="2:20">
      <c r="B19" s="199"/>
      <c r="C19" s="102"/>
      <c r="D19" s="103" t="s">
        <v>3</v>
      </c>
      <c r="E19" s="23"/>
      <c r="F19" s="24"/>
      <c r="G19" s="24"/>
      <c r="H19" s="173">
        <v>1.9285500000000002</v>
      </c>
      <c r="I19" s="48" t="s">
        <v>132</v>
      </c>
      <c r="J19" s="173" t="s">
        <v>132</v>
      </c>
      <c r="K19" s="48" t="s">
        <v>132</v>
      </c>
      <c r="L19" s="173" t="s">
        <v>132</v>
      </c>
      <c r="M19" s="48" t="s">
        <v>132</v>
      </c>
      <c r="N19" s="173" t="s">
        <v>132</v>
      </c>
      <c r="O19" s="48" t="s">
        <v>132</v>
      </c>
      <c r="P19" s="174" t="s">
        <v>132</v>
      </c>
      <c r="Q19" s="58" t="s">
        <v>132</v>
      </c>
      <c r="R19" s="173" t="s">
        <v>132</v>
      </c>
      <c r="S19" s="133" t="s">
        <v>132</v>
      </c>
      <c r="T19" s="175">
        <f t="shared" si="0"/>
        <v>1.9285500000000002</v>
      </c>
    </row>
    <row r="20" spans="2:20" ht="19.5" thickBot="1">
      <c r="B20" s="199"/>
      <c r="C20" s="104"/>
      <c r="D20" s="105" t="s">
        <v>4</v>
      </c>
      <c r="E20" s="25"/>
      <c r="F20" s="26"/>
      <c r="G20" s="26"/>
      <c r="H20" s="176">
        <v>1.9285500000000002</v>
      </c>
      <c r="I20" s="49" t="s">
        <v>132</v>
      </c>
      <c r="J20" s="176" t="s">
        <v>132</v>
      </c>
      <c r="K20" s="49" t="s">
        <v>132</v>
      </c>
      <c r="L20" s="176" t="s">
        <v>132</v>
      </c>
      <c r="M20" s="49" t="s">
        <v>132</v>
      </c>
      <c r="N20" s="176" t="s">
        <v>132</v>
      </c>
      <c r="O20" s="49" t="s">
        <v>132</v>
      </c>
      <c r="P20" s="177" t="s">
        <v>132</v>
      </c>
      <c r="Q20" s="60" t="s">
        <v>132</v>
      </c>
      <c r="R20" s="176" t="s">
        <v>132</v>
      </c>
      <c r="S20" s="49" t="s">
        <v>132</v>
      </c>
      <c r="T20" s="27">
        <f t="shared" si="0"/>
        <v>1.9285500000000002</v>
      </c>
    </row>
    <row r="21" spans="2:20">
      <c r="B21" s="199"/>
      <c r="C21" s="102" t="s">
        <v>5</v>
      </c>
      <c r="D21" s="101" t="s">
        <v>0</v>
      </c>
      <c r="E21" s="28"/>
      <c r="F21" s="29"/>
      <c r="G21" s="29"/>
      <c r="H21" s="178">
        <v>3.4900199999999999</v>
      </c>
      <c r="I21" s="47" t="s">
        <v>132</v>
      </c>
      <c r="J21" s="178" t="s">
        <v>132</v>
      </c>
      <c r="K21" s="47" t="s">
        <v>132</v>
      </c>
      <c r="L21" s="178" t="s">
        <v>132</v>
      </c>
      <c r="M21" s="47" t="s">
        <v>132</v>
      </c>
      <c r="N21" s="178" t="s">
        <v>132</v>
      </c>
      <c r="O21" s="47" t="s">
        <v>132</v>
      </c>
      <c r="P21" s="179" t="s">
        <v>132</v>
      </c>
      <c r="Q21" s="56" t="s">
        <v>132</v>
      </c>
      <c r="R21" s="178" t="s">
        <v>132</v>
      </c>
      <c r="S21" s="138" t="s">
        <v>132</v>
      </c>
      <c r="T21" s="180">
        <f t="shared" si="0"/>
        <v>3.4900199999999999</v>
      </c>
    </row>
    <row r="22" spans="2:20">
      <c r="B22" s="199"/>
      <c r="C22" s="102"/>
      <c r="D22" s="103" t="s">
        <v>1</v>
      </c>
      <c r="E22" s="23"/>
      <c r="F22" s="24"/>
      <c r="G22" s="24"/>
      <c r="H22" s="173">
        <v>11.676294999999998</v>
      </c>
      <c r="I22" s="48" t="s">
        <v>132</v>
      </c>
      <c r="J22" s="173" t="s">
        <v>132</v>
      </c>
      <c r="K22" s="48" t="s">
        <v>132</v>
      </c>
      <c r="L22" s="173" t="s">
        <v>132</v>
      </c>
      <c r="M22" s="48" t="s">
        <v>132</v>
      </c>
      <c r="N22" s="173" t="s">
        <v>132</v>
      </c>
      <c r="O22" s="48" t="s">
        <v>132</v>
      </c>
      <c r="P22" s="174" t="s">
        <v>132</v>
      </c>
      <c r="Q22" s="58" t="s">
        <v>132</v>
      </c>
      <c r="R22" s="173" t="s">
        <v>132</v>
      </c>
      <c r="S22" s="133" t="s">
        <v>132</v>
      </c>
      <c r="T22" s="175">
        <f t="shared" si="0"/>
        <v>11.676294999999998</v>
      </c>
    </row>
    <row r="23" spans="2:20">
      <c r="B23" s="199"/>
      <c r="C23" s="102"/>
      <c r="D23" s="103" t="s">
        <v>2</v>
      </c>
      <c r="E23" s="23"/>
      <c r="F23" s="24"/>
      <c r="G23" s="24"/>
      <c r="H23" s="173">
        <v>0</v>
      </c>
      <c r="I23" s="48" t="s">
        <v>132</v>
      </c>
      <c r="J23" s="173" t="s">
        <v>132</v>
      </c>
      <c r="K23" s="48" t="s">
        <v>132</v>
      </c>
      <c r="L23" s="173" t="s">
        <v>132</v>
      </c>
      <c r="M23" s="48" t="s">
        <v>132</v>
      </c>
      <c r="N23" s="173" t="s">
        <v>132</v>
      </c>
      <c r="O23" s="48" t="s">
        <v>132</v>
      </c>
      <c r="P23" s="174" t="s">
        <v>132</v>
      </c>
      <c r="Q23" s="58" t="s">
        <v>132</v>
      </c>
      <c r="R23" s="173" t="s">
        <v>132</v>
      </c>
      <c r="S23" s="133" t="s">
        <v>132</v>
      </c>
      <c r="T23" s="175">
        <f t="shared" si="0"/>
        <v>0</v>
      </c>
    </row>
    <row r="24" spans="2:20">
      <c r="B24" s="199"/>
      <c r="C24" s="102"/>
      <c r="D24" s="106" t="s">
        <v>3</v>
      </c>
      <c r="E24" s="30"/>
      <c r="F24" s="31"/>
      <c r="G24" s="31"/>
      <c r="H24" s="173">
        <v>15.166314999999997</v>
      </c>
      <c r="I24" s="48" t="s">
        <v>132</v>
      </c>
      <c r="J24" s="173" t="s">
        <v>132</v>
      </c>
      <c r="K24" s="48" t="s">
        <v>132</v>
      </c>
      <c r="L24" s="173" t="s">
        <v>132</v>
      </c>
      <c r="M24" s="48" t="s">
        <v>132</v>
      </c>
      <c r="N24" s="173" t="s">
        <v>132</v>
      </c>
      <c r="O24" s="48" t="s">
        <v>132</v>
      </c>
      <c r="P24" s="174" t="s">
        <v>132</v>
      </c>
      <c r="Q24" s="58" t="s">
        <v>132</v>
      </c>
      <c r="R24" s="173" t="s">
        <v>132</v>
      </c>
      <c r="S24" s="133" t="s">
        <v>132</v>
      </c>
      <c r="T24" s="175">
        <f t="shared" si="0"/>
        <v>15.166314999999997</v>
      </c>
    </row>
    <row r="25" spans="2:20" ht="19.5" thickBot="1">
      <c r="B25" s="199"/>
      <c r="C25" s="104"/>
      <c r="D25" s="105" t="s">
        <v>4</v>
      </c>
      <c r="E25" s="25"/>
      <c r="F25" s="26"/>
      <c r="G25" s="26"/>
      <c r="H25" s="176">
        <v>15.166314999999997</v>
      </c>
      <c r="I25" s="49" t="s">
        <v>132</v>
      </c>
      <c r="J25" s="176" t="s">
        <v>132</v>
      </c>
      <c r="K25" s="49" t="s">
        <v>132</v>
      </c>
      <c r="L25" s="176" t="s">
        <v>132</v>
      </c>
      <c r="M25" s="49" t="s">
        <v>132</v>
      </c>
      <c r="N25" s="176" t="s">
        <v>132</v>
      </c>
      <c r="O25" s="49" t="s">
        <v>132</v>
      </c>
      <c r="P25" s="177" t="s">
        <v>132</v>
      </c>
      <c r="Q25" s="60" t="s">
        <v>132</v>
      </c>
      <c r="R25" s="176" t="s">
        <v>132</v>
      </c>
      <c r="S25" s="49" t="s">
        <v>132</v>
      </c>
      <c r="T25" s="27">
        <f t="shared" si="0"/>
        <v>15.166314999999997</v>
      </c>
    </row>
    <row r="26" spans="2:20">
      <c r="B26" s="32"/>
      <c r="C26" s="102" t="s">
        <v>6</v>
      </c>
      <c r="D26" s="101" t="s">
        <v>0</v>
      </c>
      <c r="E26" s="28"/>
      <c r="F26" s="29"/>
      <c r="G26" s="29"/>
      <c r="H26" s="178">
        <v>0.27260000000000001</v>
      </c>
      <c r="I26" s="47" t="s">
        <v>132</v>
      </c>
      <c r="J26" s="178" t="s">
        <v>132</v>
      </c>
      <c r="K26" s="47" t="s">
        <v>132</v>
      </c>
      <c r="L26" s="178" t="s">
        <v>132</v>
      </c>
      <c r="M26" s="47" t="s">
        <v>132</v>
      </c>
      <c r="N26" s="178" t="s">
        <v>132</v>
      </c>
      <c r="O26" s="47" t="s">
        <v>132</v>
      </c>
      <c r="P26" s="179" t="s">
        <v>132</v>
      </c>
      <c r="Q26" s="56" t="s">
        <v>132</v>
      </c>
      <c r="R26" s="178" t="s">
        <v>132</v>
      </c>
      <c r="S26" s="138" t="s">
        <v>132</v>
      </c>
      <c r="T26" s="180">
        <f t="shared" si="0"/>
        <v>0.27260000000000001</v>
      </c>
    </row>
    <row r="27" spans="2:20">
      <c r="B27" s="32"/>
      <c r="C27" s="102"/>
      <c r="D27" s="103" t="s">
        <v>1</v>
      </c>
      <c r="E27" s="23"/>
      <c r="F27" s="24"/>
      <c r="G27" s="24"/>
      <c r="H27" s="173">
        <v>16.991200000000003</v>
      </c>
      <c r="I27" s="48" t="s">
        <v>132</v>
      </c>
      <c r="J27" s="173" t="s">
        <v>132</v>
      </c>
      <c r="K27" s="48" t="s">
        <v>132</v>
      </c>
      <c r="L27" s="173" t="s">
        <v>132</v>
      </c>
      <c r="M27" s="48" t="s">
        <v>132</v>
      </c>
      <c r="N27" s="173" t="s">
        <v>132</v>
      </c>
      <c r="O27" s="48" t="s">
        <v>132</v>
      </c>
      <c r="P27" s="174" t="s">
        <v>132</v>
      </c>
      <c r="Q27" s="58" t="s">
        <v>132</v>
      </c>
      <c r="R27" s="173" t="s">
        <v>132</v>
      </c>
      <c r="S27" s="133" t="s">
        <v>132</v>
      </c>
      <c r="T27" s="175">
        <f t="shared" si="0"/>
        <v>16.991200000000003</v>
      </c>
    </row>
    <row r="28" spans="2:20">
      <c r="B28" s="32"/>
      <c r="C28" s="102"/>
      <c r="D28" s="103" t="s">
        <v>2</v>
      </c>
      <c r="E28" s="23"/>
      <c r="F28" s="24"/>
      <c r="G28" s="24"/>
      <c r="H28" s="173">
        <v>0</v>
      </c>
      <c r="I28" s="48" t="s">
        <v>132</v>
      </c>
      <c r="J28" s="173" t="s">
        <v>132</v>
      </c>
      <c r="K28" s="48" t="s">
        <v>132</v>
      </c>
      <c r="L28" s="173" t="s">
        <v>132</v>
      </c>
      <c r="M28" s="48" t="s">
        <v>132</v>
      </c>
      <c r="N28" s="173" t="s">
        <v>132</v>
      </c>
      <c r="O28" s="48" t="s">
        <v>132</v>
      </c>
      <c r="P28" s="174" t="s">
        <v>132</v>
      </c>
      <c r="Q28" s="58" t="s">
        <v>132</v>
      </c>
      <c r="R28" s="173" t="s">
        <v>132</v>
      </c>
      <c r="S28" s="133" t="s">
        <v>132</v>
      </c>
      <c r="T28" s="175">
        <f t="shared" si="0"/>
        <v>0</v>
      </c>
    </row>
    <row r="29" spans="2:20">
      <c r="B29" s="32"/>
      <c r="C29" s="102"/>
      <c r="D29" s="106" t="s">
        <v>3</v>
      </c>
      <c r="E29" s="30"/>
      <c r="F29" s="31"/>
      <c r="G29" s="31"/>
      <c r="H29" s="173">
        <v>17.263800000000003</v>
      </c>
      <c r="I29" s="48" t="s">
        <v>132</v>
      </c>
      <c r="J29" s="173" t="s">
        <v>132</v>
      </c>
      <c r="K29" s="48" t="s">
        <v>132</v>
      </c>
      <c r="L29" s="173" t="s">
        <v>132</v>
      </c>
      <c r="M29" s="48" t="s">
        <v>132</v>
      </c>
      <c r="N29" s="173" t="s">
        <v>132</v>
      </c>
      <c r="O29" s="48" t="s">
        <v>132</v>
      </c>
      <c r="P29" s="174" t="s">
        <v>132</v>
      </c>
      <c r="Q29" s="58" t="s">
        <v>132</v>
      </c>
      <c r="R29" s="173" t="s">
        <v>132</v>
      </c>
      <c r="S29" s="133" t="s">
        <v>132</v>
      </c>
      <c r="T29" s="175">
        <f t="shared" si="0"/>
        <v>17.263800000000003</v>
      </c>
    </row>
    <row r="30" spans="2:20" ht="19.5" thickBot="1">
      <c r="B30" s="32"/>
      <c r="C30" s="104"/>
      <c r="D30" s="105" t="s">
        <v>4</v>
      </c>
      <c r="E30" s="25"/>
      <c r="F30" s="26"/>
      <c r="G30" s="26"/>
      <c r="H30" s="176">
        <v>17.263800000000003</v>
      </c>
      <c r="I30" s="49" t="s">
        <v>132</v>
      </c>
      <c r="J30" s="176" t="s">
        <v>132</v>
      </c>
      <c r="K30" s="49" t="s">
        <v>132</v>
      </c>
      <c r="L30" s="176" t="s">
        <v>132</v>
      </c>
      <c r="M30" s="49" t="s">
        <v>132</v>
      </c>
      <c r="N30" s="176" t="s">
        <v>132</v>
      </c>
      <c r="O30" s="49" t="s">
        <v>132</v>
      </c>
      <c r="P30" s="177" t="s">
        <v>132</v>
      </c>
      <c r="Q30" s="60" t="s">
        <v>132</v>
      </c>
      <c r="R30" s="176" t="s">
        <v>132</v>
      </c>
      <c r="S30" s="49" t="s">
        <v>132</v>
      </c>
      <c r="T30" s="27">
        <f t="shared" si="0"/>
        <v>17.263800000000003</v>
      </c>
    </row>
    <row r="31" spans="2:20">
      <c r="B31" s="32"/>
      <c r="C31" s="102" t="s">
        <v>7</v>
      </c>
      <c r="D31" s="101" t="s">
        <v>0</v>
      </c>
      <c r="E31" s="28"/>
      <c r="F31" s="29"/>
      <c r="G31" s="29"/>
      <c r="H31" s="178">
        <v>0</v>
      </c>
      <c r="I31" s="47" t="s">
        <v>132</v>
      </c>
      <c r="J31" s="178" t="s">
        <v>132</v>
      </c>
      <c r="K31" s="47" t="s">
        <v>132</v>
      </c>
      <c r="L31" s="178" t="s">
        <v>132</v>
      </c>
      <c r="M31" s="47" t="s">
        <v>132</v>
      </c>
      <c r="N31" s="178" t="s">
        <v>132</v>
      </c>
      <c r="O31" s="47" t="s">
        <v>132</v>
      </c>
      <c r="P31" s="179" t="s">
        <v>132</v>
      </c>
      <c r="Q31" s="56" t="s">
        <v>132</v>
      </c>
      <c r="R31" s="178" t="s">
        <v>132</v>
      </c>
      <c r="S31" s="138" t="s">
        <v>132</v>
      </c>
      <c r="T31" s="180">
        <f t="shared" si="0"/>
        <v>0</v>
      </c>
    </row>
    <row r="32" spans="2:20">
      <c r="B32" s="32"/>
      <c r="C32" s="102"/>
      <c r="D32" s="103" t="s">
        <v>1</v>
      </c>
      <c r="E32" s="23"/>
      <c r="F32" s="24"/>
      <c r="G32" s="24"/>
      <c r="H32" s="173">
        <v>12.827400000000001</v>
      </c>
      <c r="I32" s="48" t="s">
        <v>132</v>
      </c>
      <c r="J32" s="173" t="s">
        <v>132</v>
      </c>
      <c r="K32" s="48" t="s">
        <v>132</v>
      </c>
      <c r="L32" s="173" t="s">
        <v>132</v>
      </c>
      <c r="M32" s="48" t="s">
        <v>132</v>
      </c>
      <c r="N32" s="173" t="s">
        <v>132</v>
      </c>
      <c r="O32" s="48" t="s">
        <v>132</v>
      </c>
      <c r="P32" s="174" t="s">
        <v>132</v>
      </c>
      <c r="Q32" s="58" t="s">
        <v>132</v>
      </c>
      <c r="R32" s="173" t="s">
        <v>132</v>
      </c>
      <c r="S32" s="133" t="s">
        <v>132</v>
      </c>
      <c r="T32" s="175">
        <f t="shared" si="0"/>
        <v>12.827400000000001</v>
      </c>
    </row>
    <row r="33" spans="2:20">
      <c r="B33" s="32"/>
      <c r="C33" s="102"/>
      <c r="D33" s="103" t="s">
        <v>2</v>
      </c>
      <c r="E33" s="23"/>
      <c r="F33" s="24"/>
      <c r="G33" s="24"/>
      <c r="H33" s="173">
        <v>0</v>
      </c>
      <c r="I33" s="48" t="s">
        <v>132</v>
      </c>
      <c r="J33" s="173" t="s">
        <v>132</v>
      </c>
      <c r="K33" s="48" t="s">
        <v>132</v>
      </c>
      <c r="L33" s="173" t="s">
        <v>132</v>
      </c>
      <c r="M33" s="48" t="s">
        <v>132</v>
      </c>
      <c r="N33" s="173" t="s">
        <v>132</v>
      </c>
      <c r="O33" s="48" t="s">
        <v>132</v>
      </c>
      <c r="P33" s="174" t="s">
        <v>132</v>
      </c>
      <c r="Q33" s="58" t="s">
        <v>132</v>
      </c>
      <c r="R33" s="173" t="s">
        <v>132</v>
      </c>
      <c r="S33" s="133" t="s">
        <v>132</v>
      </c>
      <c r="T33" s="175">
        <f t="shared" si="0"/>
        <v>0</v>
      </c>
    </row>
    <row r="34" spans="2:20">
      <c r="B34" s="32"/>
      <c r="C34" s="102"/>
      <c r="D34" s="106" t="s">
        <v>3</v>
      </c>
      <c r="E34" s="30"/>
      <c r="F34" s="31"/>
      <c r="G34" s="31"/>
      <c r="H34" s="173">
        <v>12.827400000000001</v>
      </c>
      <c r="I34" s="48" t="s">
        <v>132</v>
      </c>
      <c r="J34" s="173" t="s">
        <v>132</v>
      </c>
      <c r="K34" s="48" t="s">
        <v>132</v>
      </c>
      <c r="L34" s="173" t="s">
        <v>132</v>
      </c>
      <c r="M34" s="48" t="s">
        <v>132</v>
      </c>
      <c r="N34" s="173" t="s">
        <v>132</v>
      </c>
      <c r="O34" s="48" t="s">
        <v>132</v>
      </c>
      <c r="P34" s="174" t="s">
        <v>132</v>
      </c>
      <c r="Q34" s="58" t="s">
        <v>132</v>
      </c>
      <c r="R34" s="173" t="s">
        <v>132</v>
      </c>
      <c r="S34" s="133" t="s">
        <v>132</v>
      </c>
      <c r="T34" s="175">
        <f t="shared" si="0"/>
        <v>12.827400000000001</v>
      </c>
    </row>
    <row r="35" spans="2:20" ht="19.5" thickBot="1">
      <c r="B35" s="32"/>
      <c r="C35" s="104"/>
      <c r="D35" s="105" t="s">
        <v>4</v>
      </c>
      <c r="E35" s="25"/>
      <c r="F35" s="26"/>
      <c r="G35" s="26"/>
      <c r="H35" s="176">
        <v>12.827400000000001</v>
      </c>
      <c r="I35" s="49" t="s">
        <v>132</v>
      </c>
      <c r="J35" s="176" t="s">
        <v>132</v>
      </c>
      <c r="K35" s="49" t="s">
        <v>132</v>
      </c>
      <c r="L35" s="176" t="s">
        <v>132</v>
      </c>
      <c r="M35" s="49" t="s">
        <v>132</v>
      </c>
      <c r="N35" s="176" t="s">
        <v>132</v>
      </c>
      <c r="O35" s="49" t="s">
        <v>132</v>
      </c>
      <c r="P35" s="177" t="s">
        <v>132</v>
      </c>
      <c r="Q35" s="60" t="s">
        <v>132</v>
      </c>
      <c r="R35" s="176" t="s">
        <v>132</v>
      </c>
      <c r="S35" s="49" t="s">
        <v>132</v>
      </c>
      <c r="T35" s="27">
        <f t="shared" si="0"/>
        <v>12.827400000000001</v>
      </c>
    </row>
    <row r="36" spans="2:20">
      <c r="B36" s="32"/>
      <c r="C36" s="102" t="s">
        <v>8</v>
      </c>
      <c r="D36" s="101" t="s">
        <v>0</v>
      </c>
      <c r="E36" s="28"/>
      <c r="F36" s="29"/>
      <c r="G36" s="29"/>
      <c r="H36" s="178">
        <v>0.346495</v>
      </c>
      <c r="I36" s="47" t="s">
        <v>132</v>
      </c>
      <c r="J36" s="178" t="s">
        <v>132</v>
      </c>
      <c r="K36" s="47" t="s">
        <v>132</v>
      </c>
      <c r="L36" s="178" t="s">
        <v>132</v>
      </c>
      <c r="M36" s="47" t="s">
        <v>132</v>
      </c>
      <c r="N36" s="178" t="s">
        <v>132</v>
      </c>
      <c r="O36" s="47" t="s">
        <v>132</v>
      </c>
      <c r="P36" s="179" t="s">
        <v>132</v>
      </c>
      <c r="Q36" s="56" t="s">
        <v>132</v>
      </c>
      <c r="R36" s="178" t="s">
        <v>132</v>
      </c>
      <c r="S36" s="138" t="s">
        <v>132</v>
      </c>
      <c r="T36" s="180">
        <f t="shared" si="0"/>
        <v>0.346495</v>
      </c>
    </row>
    <row r="37" spans="2:20">
      <c r="B37" s="32"/>
      <c r="C37" s="102"/>
      <c r="D37" s="103" t="s">
        <v>1</v>
      </c>
      <c r="E37" s="23"/>
      <c r="F37" s="24"/>
      <c r="G37" s="24"/>
      <c r="H37" s="173">
        <v>0</v>
      </c>
      <c r="I37" s="48" t="s">
        <v>132</v>
      </c>
      <c r="J37" s="173" t="s">
        <v>132</v>
      </c>
      <c r="K37" s="48" t="s">
        <v>132</v>
      </c>
      <c r="L37" s="173" t="s">
        <v>132</v>
      </c>
      <c r="M37" s="48" t="s">
        <v>132</v>
      </c>
      <c r="N37" s="173" t="s">
        <v>132</v>
      </c>
      <c r="O37" s="48" t="s">
        <v>132</v>
      </c>
      <c r="P37" s="174" t="s">
        <v>132</v>
      </c>
      <c r="Q37" s="58" t="s">
        <v>132</v>
      </c>
      <c r="R37" s="173" t="s">
        <v>132</v>
      </c>
      <c r="S37" s="133" t="s">
        <v>132</v>
      </c>
      <c r="T37" s="175">
        <f t="shared" si="0"/>
        <v>0</v>
      </c>
    </row>
    <row r="38" spans="2:20">
      <c r="B38" s="32"/>
      <c r="C38" s="102"/>
      <c r="D38" s="103" t="s">
        <v>2</v>
      </c>
      <c r="E38" s="23"/>
      <c r="F38" s="24"/>
      <c r="G38" s="24"/>
      <c r="H38" s="173">
        <v>0</v>
      </c>
      <c r="I38" s="48" t="s">
        <v>132</v>
      </c>
      <c r="J38" s="173" t="s">
        <v>132</v>
      </c>
      <c r="K38" s="48" t="s">
        <v>132</v>
      </c>
      <c r="L38" s="173" t="s">
        <v>132</v>
      </c>
      <c r="M38" s="48" t="s">
        <v>132</v>
      </c>
      <c r="N38" s="173" t="s">
        <v>132</v>
      </c>
      <c r="O38" s="48" t="s">
        <v>132</v>
      </c>
      <c r="P38" s="174" t="s">
        <v>132</v>
      </c>
      <c r="Q38" s="58" t="s">
        <v>132</v>
      </c>
      <c r="R38" s="173" t="s">
        <v>132</v>
      </c>
      <c r="S38" s="133" t="s">
        <v>132</v>
      </c>
      <c r="T38" s="175">
        <f t="shared" si="0"/>
        <v>0</v>
      </c>
    </row>
    <row r="39" spans="2:20">
      <c r="B39" s="32"/>
      <c r="C39" s="102"/>
      <c r="D39" s="106" t="s">
        <v>3</v>
      </c>
      <c r="E39" s="30"/>
      <c r="F39" s="31"/>
      <c r="G39" s="31"/>
      <c r="H39" s="173">
        <v>0.346495</v>
      </c>
      <c r="I39" s="48" t="s">
        <v>132</v>
      </c>
      <c r="J39" s="173" t="s">
        <v>132</v>
      </c>
      <c r="K39" s="48" t="s">
        <v>132</v>
      </c>
      <c r="L39" s="173" t="s">
        <v>132</v>
      </c>
      <c r="M39" s="48" t="s">
        <v>132</v>
      </c>
      <c r="N39" s="173" t="s">
        <v>132</v>
      </c>
      <c r="O39" s="48" t="s">
        <v>132</v>
      </c>
      <c r="P39" s="174" t="s">
        <v>132</v>
      </c>
      <c r="Q39" s="58" t="s">
        <v>132</v>
      </c>
      <c r="R39" s="173" t="s">
        <v>132</v>
      </c>
      <c r="S39" s="133" t="s">
        <v>132</v>
      </c>
      <c r="T39" s="175">
        <f t="shared" si="0"/>
        <v>0.346495</v>
      </c>
    </row>
    <row r="40" spans="2:20" ht="19.5" thickBot="1">
      <c r="B40" s="32"/>
      <c r="C40" s="104"/>
      <c r="D40" s="105" t="s">
        <v>4</v>
      </c>
      <c r="E40" s="25"/>
      <c r="F40" s="26"/>
      <c r="G40" s="26"/>
      <c r="H40" s="176">
        <v>0.346495</v>
      </c>
      <c r="I40" s="49" t="s">
        <v>132</v>
      </c>
      <c r="J40" s="176" t="s">
        <v>132</v>
      </c>
      <c r="K40" s="49" t="s">
        <v>132</v>
      </c>
      <c r="L40" s="176" t="s">
        <v>132</v>
      </c>
      <c r="M40" s="49" t="s">
        <v>132</v>
      </c>
      <c r="N40" s="176" t="s">
        <v>132</v>
      </c>
      <c r="O40" s="49" t="s">
        <v>132</v>
      </c>
      <c r="P40" s="177" t="s">
        <v>132</v>
      </c>
      <c r="Q40" s="60" t="s">
        <v>132</v>
      </c>
      <c r="R40" s="176" t="s">
        <v>132</v>
      </c>
      <c r="S40" s="49" t="s">
        <v>132</v>
      </c>
      <c r="T40" s="27">
        <f t="shared" si="0"/>
        <v>0.346495</v>
      </c>
    </row>
    <row r="41" spans="2:20">
      <c r="B41" s="32"/>
      <c r="C41" s="102" t="s">
        <v>9</v>
      </c>
      <c r="D41" s="101" t="s">
        <v>0</v>
      </c>
      <c r="E41" s="28"/>
      <c r="F41" s="29"/>
      <c r="G41" s="29"/>
      <c r="H41" s="178">
        <v>12.39401</v>
      </c>
      <c r="I41" s="47" t="s">
        <v>132</v>
      </c>
      <c r="J41" s="178" t="s">
        <v>132</v>
      </c>
      <c r="K41" s="47" t="s">
        <v>132</v>
      </c>
      <c r="L41" s="178" t="s">
        <v>132</v>
      </c>
      <c r="M41" s="47" t="s">
        <v>132</v>
      </c>
      <c r="N41" s="178" t="s">
        <v>132</v>
      </c>
      <c r="O41" s="47" t="s">
        <v>132</v>
      </c>
      <c r="P41" s="179" t="s">
        <v>132</v>
      </c>
      <c r="Q41" s="56" t="s">
        <v>132</v>
      </c>
      <c r="R41" s="178" t="s">
        <v>132</v>
      </c>
      <c r="S41" s="138" t="s">
        <v>132</v>
      </c>
      <c r="T41" s="180">
        <f t="shared" si="0"/>
        <v>12.39401</v>
      </c>
    </row>
    <row r="42" spans="2:20">
      <c r="B42" s="32"/>
      <c r="C42" s="102"/>
      <c r="D42" s="103" t="s">
        <v>1</v>
      </c>
      <c r="E42" s="23"/>
      <c r="F42" s="24"/>
      <c r="G42" s="24"/>
      <c r="H42" s="173">
        <v>0</v>
      </c>
      <c r="I42" s="48" t="s">
        <v>132</v>
      </c>
      <c r="J42" s="173" t="s">
        <v>132</v>
      </c>
      <c r="K42" s="48" t="s">
        <v>132</v>
      </c>
      <c r="L42" s="173" t="s">
        <v>132</v>
      </c>
      <c r="M42" s="48" t="s">
        <v>132</v>
      </c>
      <c r="N42" s="173" t="s">
        <v>132</v>
      </c>
      <c r="O42" s="48" t="s">
        <v>132</v>
      </c>
      <c r="P42" s="174" t="s">
        <v>132</v>
      </c>
      <c r="Q42" s="58" t="s">
        <v>132</v>
      </c>
      <c r="R42" s="173" t="s">
        <v>132</v>
      </c>
      <c r="S42" s="133" t="s">
        <v>132</v>
      </c>
      <c r="T42" s="175">
        <f t="shared" si="0"/>
        <v>0</v>
      </c>
    </row>
    <row r="43" spans="2:20">
      <c r="B43" s="32"/>
      <c r="C43" s="102"/>
      <c r="D43" s="103" t="s">
        <v>2</v>
      </c>
      <c r="E43" s="23"/>
      <c r="F43" s="24"/>
      <c r="G43" s="24"/>
      <c r="H43" s="173">
        <v>0</v>
      </c>
      <c r="I43" s="48" t="s">
        <v>132</v>
      </c>
      <c r="J43" s="173" t="s">
        <v>132</v>
      </c>
      <c r="K43" s="48" t="s">
        <v>132</v>
      </c>
      <c r="L43" s="173" t="s">
        <v>132</v>
      </c>
      <c r="M43" s="48" t="s">
        <v>132</v>
      </c>
      <c r="N43" s="173" t="s">
        <v>132</v>
      </c>
      <c r="O43" s="48" t="s">
        <v>132</v>
      </c>
      <c r="P43" s="174" t="s">
        <v>132</v>
      </c>
      <c r="Q43" s="58" t="s">
        <v>132</v>
      </c>
      <c r="R43" s="173" t="s">
        <v>132</v>
      </c>
      <c r="S43" s="133" t="s">
        <v>132</v>
      </c>
      <c r="T43" s="175">
        <f t="shared" si="0"/>
        <v>0</v>
      </c>
    </row>
    <row r="44" spans="2:20">
      <c r="B44" s="32"/>
      <c r="C44" s="102"/>
      <c r="D44" s="106" t="s">
        <v>3</v>
      </c>
      <c r="E44" s="30"/>
      <c r="F44" s="31"/>
      <c r="G44" s="31"/>
      <c r="H44" s="173">
        <v>12.39401</v>
      </c>
      <c r="I44" s="48" t="s">
        <v>132</v>
      </c>
      <c r="J44" s="173" t="s">
        <v>132</v>
      </c>
      <c r="K44" s="48" t="s">
        <v>132</v>
      </c>
      <c r="L44" s="173" t="s">
        <v>132</v>
      </c>
      <c r="M44" s="48" t="s">
        <v>132</v>
      </c>
      <c r="N44" s="173" t="s">
        <v>132</v>
      </c>
      <c r="O44" s="48" t="s">
        <v>132</v>
      </c>
      <c r="P44" s="174" t="s">
        <v>132</v>
      </c>
      <c r="Q44" s="58" t="s">
        <v>132</v>
      </c>
      <c r="R44" s="173" t="s">
        <v>132</v>
      </c>
      <c r="S44" s="133" t="s">
        <v>132</v>
      </c>
      <c r="T44" s="175">
        <f t="shared" si="0"/>
        <v>12.39401</v>
      </c>
    </row>
    <row r="45" spans="2:20" ht="19.5" thickBot="1">
      <c r="B45" s="32"/>
      <c r="C45" s="104"/>
      <c r="D45" s="105" t="s">
        <v>4</v>
      </c>
      <c r="E45" s="25"/>
      <c r="F45" s="26"/>
      <c r="G45" s="26"/>
      <c r="H45" s="176">
        <v>12.39401</v>
      </c>
      <c r="I45" s="49" t="s">
        <v>132</v>
      </c>
      <c r="J45" s="176" t="s">
        <v>132</v>
      </c>
      <c r="K45" s="49" t="s">
        <v>132</v>
      </c>
      <c r="L45" s="176" t="s">
        <v>132</v>
      </c>
      <c r="M45" s="49" t="s">
        <v>132</v>
      </c>
      <c r="N45" s="176" t="s">
        <v>132</v>
      </c>
      <c r="O45" s="49" t="s">
        <v>132</v>
      </c>
      <c r="P45" s="177" t="s">
        <v>132</v>
      </c>
      <c r="Q45" s="60" t="s">
        <v>132</v>
      </c>
      <c r="R45" s="176" t="s">
        <v>132</v>
      </c>
      <c r="S45" s="49" t="s">
        <v>132</v>
      </c>
      <c r="T45" s="27">
        <f t="shared" si="0"/>
        <v>12.39401</v>
      </c>
    </row>
    <row r="46" spans="2:20">
      <c r="B46" s="32"/>
      <c r="C46" s="102" t="s">
        <v>10</v>
      </c>
      <c r="D46" s="101" t="s">
        <v>0</v>
      </c>
      <c r="E46" s="28"/>
      <c r="F46" s="29"/>
      <c r="G46" s="29"/>
      <c r="H46" s="178">
        <v>0</v>
      </c>
      <c r="I46" s="47" t="s">
        <v>132</v>
      </c>
      <c r="J46" s="178" t="s">
        <v>132</v>
      </c>
      <c r="K46" s="47" t="s">
        <v>132</v>
      </c>
      <c r="L46" s="178" t="s">
        <v>132</v>
      </c>
      <c r="M46" s="47" t="s">
        <v>132</v>
      </c>
      <c r="N46" s="178" t="s">
        <v>132</v>
      </c>
      <c r="O46" s="47" t="s">
        <v>132</v>
      </c>
      <c r="P46" s="179" t="s">
        <v>132</v>
      </c>
      <c r="Q46" s="56" t="s">
        <v>132</v>
      </c>
      <c r="R46" s="178" t="s">
        <v>132</v>
      </c>
      <c r="S46" s="138" t="s">
        <v>132</v>
      </c>
      <c r="T46" s="180">
        <f t="shared" si="0"/>
        <v>0</v>
      </c>
    </row>
    <row r="47" spans="2:20">
      <c r="B47" s="32"/>
      <c r="C47" s="102"/>
      <c r="D47" s="103" t="s">
        <v>1</v>
      </c>
      <c r="E47" s="23"/>
      <c r="F47" s="24"/>
      <c r="G47" s="24"/>
      <c r="H47" s="173">
        <v>0</v>
      </c>
      <c r="I47" s="48" t="s">
        <v>132</v>
      </c>
      <c r="J47" s="173" t="s">
        <v>132</v>
      </c>
      <c r="K47" s="48" t="s">
        <v>132</v>
      </c>
      <c r="L47" s="173" t="s">
        <v>132</v>
      </c>
      <c r="M47" s="48" t="s">
        <v>132</v>
      </c>
      <c r="N47" s="173" t="s">
        <v>132</v>
      </c>
      <c r="O47" s="48" t="s">
        <v>132</v>
      </c>
      <c r="P47" s="174" t="s">
        <v>132</v>
      </c>
      <c r="Q47" s="58" t="s">
        <v>132</v>
      </c>
      <c r="R47" s="173" t="s">
        <v>132</v>
      </c>
      <c r="S47" s="133" t="s">
        <v>132</v>
      </c>
      <c r="T47" s="175">
        <f t="shared" si="0"/>
        <v>0</v>
      </c>
    </row>
    <row r="48" spans="2:20">
      <c r="B48" s="32"/>
      <c r="C48" s="102"/>
      <c r="D48" s="103" t="s">
        <v>2</v>
      </c>
      <c r="E48" s="23"/>
      <c r="F48" s="24"/>
      <c r="G48" s="24"/>
      <c r="H48" s="173">
        <v>0</v>
      </c>
      <c r="I48" s="48" t="s">
        <v>132</v>
      </c>
      <c r="J48" s="173" t="s">
        <v>132</v>
      </c>
      <c r="K48" s="48" t="s">
        <v>132</v>
      </c>
      <c r="L48" s="173" t="s">
        <v>132</v>
      </c>
      <c r="M48" s="48" t="s">
        <v>132</v>
      </c>
      <c r="N48" s="173" t="s">
        <v>132</v>
      </c>
      <c r="O48" s="48" t="s">
        <v>132</v>
      </c>
      <c r="P48" s="174" t="s">
        <v>132</v>
      </c>
      <c r="Q48" s="58" t="s">
        <v>132</v>
      </c>
      <c r="R48" s="173" t="s">
        <v>132</v>
      </c>
      <c r="S48" s="133" t="s">
        <v>132</v>
      </c>
      <c r="T48" s="175">
        <f t="shared" si="0"/>
        <v>0</v>
      </c>
    </row>
    <row r="49" spans="2:20">
      <c r="B49" s="32"/>
      <c r="C49" s="102"/>
      <c r="D49" s="106" t="s">
        <v>3</v>
      </c>
      <c r="E49" s="30"/>
      <c r="F49" s="31"/>
      <c r="G49" s="31"/>
      <c r="H49" s="173">
        <v>0</v>
      </c>
      <c r="I49" s="48" t="s">
        <v>132</v>
      </c>
      <c r="J49" s="173" t="s">
        <v>132</v>
      </c>
      <c r="K49" s="48" t="s">
        <v>132</v>
      </c>
      <c r="L49" s="173" t="s">
        <v>132</v>
      </c>
      <c r="M49" s="48" t="s">
        <v>132</v>
      </c>
      <c r="N49" s="173" t="s">
        <v>132</v>
      </c>
      <c r="O49" s="48" t="s">
        <v>132</v>
      </c>
      <c r="P49" s="174" t="s">
        <v>132</v>
      </c>
      <c r="Q49" s="58" t="s">
        <v>132</v>
      </c>
      <c r="R49" s="173" t="s">
        <v>132</v>
      </c>
      <c r="S49" s="133" t="s">
        <v>132</v>
      </c>
      <c r="T49" s="175">
        <f t="shared" si="0"/>
        <v>0</v>
      </c>
    </row>
    <row r="50" spans="2:20" ht="19.5" thickBot="1">
      <c r="B50" s="32"/>
      <c r="C50" s="104"/>
      <c r="D50" s="105" t="s">
        <v>4</v>
      </c>
      <c r="E50" s="25"/>
      <c r="F50" s="26"/>
      <c r="G50" s="26"/>
      <c r="H50" s="176">
        <v>0</v>
      </c>
      <c r="I50" s="49" t="s">
        <v>132</v>
      </c>
      <c r="J50" s="176" t="s">
        <v>132</v>
      </c>
      <c r="K50" s="49" t="s">
        <v>132</v>
      </c>
      <c r="L50" s="176" t="s">
        <v>132</v>
      </c>
      <c r="M50" s="49" t="s">
        <v>132</v>
      </c>
      <c r="N50" s="176" t="s">
        <v>132</v>
      </c>
      <c r="O50" s="49" t="s">
        <v>132</v>
      </c>
      <c r="P50" s="177" t="s">
        <v>132</v>
      </c>
      <c r="Q50" s="60" t="s">
        <v>132</v>
      </c>
      <c r="R50" s="176" t="s">
        <v>132</v>
      </c>
      <c r="S50" s="49" t="s">
        <v>132</v>
      </c>
      <c r="T50" s="27">
        <f t="shared" si="0"/>
        <v>0</v>
      </c>
    </row>
    <row r="51" spans="2:20">
      <c r="B51" s="32"/>
      <c r="C51" s="102" t="s">
        <v>11</v>
      </c>
      <c r="D51" s="101" t="s">
        <v>0</v>
      </c>
      <c r="E51" s="28"/>
      <c r="F51" s="29"/>
      <c r="G51" s="29"/>
      <c r="H51" s="178">
        <v>0.76200000000000001</v>
      </c>
      <c r="I51" s="47" t="s">
        <v>132</v>
      </c>
      <c r="J51" s="178" t="s">
        <v>132</v>
      </c>
      <c r="K51" s="47" t="s">
        <v>132</v>
      </c>
      <c r="L51" s="178" t="s">
        <v>132</v>
      </c>
      <c r="M51" s="47" t="s">
        <v>132</v>
      </c>
      <c r="N51" s="178" t="s">
        <v>132</v>
      </c>
      <c r="O51" s="47" t="s">
        <v>132</v>
      </c>
      <c r="P51" s="179" t="s">
        <v>132</v>
      </c>
      <c r="Q51" s="56" t="s">
        <v>132</v>
      </c>
      <c r="R51" s="178" t="s">
        <v>132</v>
      </c>
      <c r="S51" s="138" t="s">
        <v>132</v>
      </c>
      <c r="T51" s="180">
        <f t="shared" si="0"/>
        <v>0.76200000000000001</v>
      </c>
    </row>
    <row r="52" spans="2:20">
      <c r="B52" s="32"/>
      <c r="C52" s="102"/>
      <c r="D52" s="103" t="s">
        <v>1</v>
      </c>
      <c r="E52" s="23"/>
      <c r="F52" s="24"/>
      <c r="G52" s="24"/>
      <c r="H52" s="173">
        <v>0</v>
      </c>
      <c r="I52" s="48" t="s">
        <v>132</v>
      </c>
      <c r="J52" s="173" t="s">
        <v>132</v>
      </c>
      <c r="K52" s="48" t="s">
        <v>132</v>
      </c>
      <c r="L52" s="173" t="s">
        <v>132</v>
      </c>
      <c r="M52" s="48" t="s">
        <v>132</v>
      </c>
      <c r="N52" s="173" t="s">
        <v>132</v>
      </c>
      <c r="O52" s="48" t="s">
        <v>132</v>
      </c>
      <c r="P52" s="174" t="s">
        <v>132</v>
      </c>
      <c r="Q52" s="58" t="s">
        <v>132</v>
      </c>
      <c r="R52" s="173" t="s">
        <v>132</v>
      </c>
      <c r="S52" s="133" t="s">
        <v>132</v>
      </c>
      <c r="T52" s="175">
        <f t="shared" si="0"/>
        <v>0</v>
      </c>
    </row>
    <row r="53" spans="2:20">
      <c r="B53" s="32"/>
      <c r="C53" s="102"/>
      <c r="D53" s="103" t="s">
        <v>2</v>
      </c>
      <c r="E53" s="23"/>
      <c r="F53" s="24"/>
      <c r="G53" s="24"/>
      <c r="H53" s="173">
        <v>0</v>
      </c>
      <c r="I53" s="48" t="s">
        <v>132</v>
      </c>
      <c r="J53" s="173" t="s">
        <v>132</v>
      </c>
      <c r="K53" s="48" t="s">
        <v>132</v>
      </c>
      <c r="L53" s="173" t="s">
        <v>132</v>
      </c>
      <c r="M53" s="48" t="s">
        <v>132</v>
      </c>
      <c r="N53" s="173" t="s">
        <v>132</v>
      </c>
      <c r="O53" s="48" t="s">
        <v>132</v>
      </c>
      <c r="P53" s="174" t="s">
        <v>132</v>
      </c>
      <c r="Q53" s="58" t="s">
        <v>132</v>
      </c>
      <c r="R53" s="173" t="s">
        <v>132</v>
      </c>
      <c r="S53" s="133" t="s">
        <v>132</v>
      </c>
      <c r="T53" s="175">
        <f t="shared" si="0"/>
        <v>0</v>
      </c>
    </row>
    <row r="54" spans="2:20">
      <c r="B54" s="32"/>
      <c r="C54" s="102"/>
      <c r="D54" s="106" t="s">
        <v>3</v>
      </c>
      <c r="E54" s="30"/>
      <c r="F54" s="31"/>
      <c r="G54" s="31"/>
      <c r="H54" s="173">
        <v>0.76200000000000001</v>
      </c>
      <c r="I54" s="48" t="s">
        <v>132</v>
      </c>
      <c r="J54" s="173" t="s">
        <v>132</v>
      </c>
      <c r="K54" s="48" t="s">
        <v>132</v>
      </c>
      <c r="L54" s="173" t="s">
        <v>132</v>
      </c>
      <c r="M54" s="48" t="s">
        <v>132</v>
      </c>
      <c r="N54" s="173" t="s">
        <v>132</v>
      </c>
      <c r="O54" s="48" t="s">
        <v>132</v>
      </c>
      <c r="P54" s="174" t="s">
        <v>132</v>
      </c>
      <c r="Q54" s="58" t="s">
        <v>132</v>
      </c>
      <c r="R54" s="173" t="s">
        <v>132</v>
      </c>
      <c r="S54" s="133" t="s">
        <v>132</v>
      </c>
      <c r="T54" s="175">
        <f t="shared" si="0"/>
        <v>0.76200000000000001</v>
      </c>
    </row>
    <row r="55" spans="2:20" ht="19.5" thickBot="1">
      <c r="B55" s="32"/>
      <c r="C55" s="104"/>
      <c r="D55" s="107" t="s">
        <v>4</v>
      </c>
      <c r="E55" s="25"/>
      <c r="F55" s="26"/>
      <c r="G55" s="26"/>
      <c r="H55" s="176">
        <v>0.76200000000000001</v>
      </c>
      <c r="I55" s="49" t="s">
        <v>132</v>
      </c>
      <c r="J55" s="176" t="s">
        <v>132</v>
      </c>
      <c r="K55" s="49" t="s">
        <v>132</v>
      </c>
      <c r="L55" s="176" t="s">
        <v>132</v>
      </c>
      <c r="M55" s="49" t="s">
        <v>132</v>
      </c>
      <c r="N55" s="176" t="s">
        <v>132</v>
      </c>
      <c r="O55" s="49" t="s">
        <v>132</v>
      </c>
      <c r="P55" s="177" t="s">
        <v>132</v>
      </c>
      <c r="Q55" s="60" t="s">
        <v>132</v>
      </c>
      <c r="R55" s="176" t="s">
        <v>132</v>
      </c>
      <c r="S55" s="49" t="s">
        <v>132</v>
      </c>
      <c r="T55" s="27">
        <f t="shared" si="0"/>
        <v>0.76200000000000001</v>
      </c>
    </row>
    <row r="56" spans="2:20">
      <c r="B56" s="32"/>
      <c r="C56" s="102" t="s">
        <v>12</v>
      </c>
      <c r="D56" s="101" t="s">
        <v>0</v>
      </c>
      <c r="E56" s="28"/>
      <c r="F56" s="29"/>
      <c r="G56" s="29"/>
      <c r="H56" s="178">
        <v>5.6090100000000005</v>
      </c>
      <c r="I56" s="47" t="s">
        <v>132</v>
      </c>
      <c r="J56" s="178" t="s">
        <v>132</v>
      </c>
      <c r="K56" s="47" t="s">
        <v>132</v>
      </c>
      <c r="L56" s="178" t="s">
        <v>132</v>
      </c>
      <c r="M56" s="47" t="s">
        <v>132</v>
      </c>
      <c r="N56" s="178" t="s">
        <v>132</v>
      </c>
      <c r="O56" s="47" t="s">
        <v>132</v>
      </c>
      <c r="P56" s="179" t="s">
        <v>132</v>
      </c>
      <c r="Q56" s="56" t="s">
        <v>132</v>
      </c>
      <c r="R56" s="178" t="s">
        <v>132</v>
      </c>
      <c r="S56" s="138" t="s">
        <v>132</v>
      </c>
      <c r="T56" s="180">
        <f t="shared" si="0"/>
        <v>5.6090100000000005</v>
      </c>
    </row>
    <row r="57" spans="2:20">
      <c r="B57" s="32"/>
      <c r="C57" s="102"/>
      <c r="D57" s="103" t="s">
        <v>1</v>
      </c>
      <c r="E57" s="23"/>
      <c r="F57" s="24"/>
      <c r="G57" s="24"/>
      <c r="H57" s="173">
        <v>3.0539500000000004</v>
      </c>
      <c r="I57" s="48" t="s">
        <v>132</v>
      </c>
      <c r="J57" s="173" t="s">
        <v>132</v>
      </c>
      <c r="K57" s="48" t="s">
        <v>132</v>
      </c>
      <c r="L57" s="173" t="s">
        <v>132</v>
      </c>
      <c r="M57" s="48" t="s">
        <v>132</v>
      </c>
      <c r="N57" s="173" t="s">
        <v>132</v>
      </c>
      <c r="O57" s="48" t="s">
        <v>132</v>
      </c>
      <c r="P57" s="174" t="s">
        <v>132</v>
      </c>
      <c r="Q57" s="58" t="s">
        <v>132</v>
      </c>
      <c r="R57" s="173" t="s">
        <v>132</v>
      </c>
      <c r="S57" s="133" t="s">
        <v>132</v>
      </c>
      <c r="T57" s="175">
        <f t="shared" si="0"/>
        <v>3.0539500000000004</v>
      </c>
    </row>
    <row r="58" spans="2:20">
      <c r="B58" s="32"/>
      <c r="C58" s="102"/>
      <c r="D58" s="101" t="s">
        <v>2</v>
      </c>
      <c r="E58" s="28"/>
      <c r="F58" s="29"/>
      <c r="G58" s="29"/>
      <c r="H58" s="173">
        <v>0.2</v>
      </c>
      <c r="I58" s="48" t="s">
        <v>132</v>
      </c>
      <c r="J58" s="173" t="s">
        <v>132</v>
      </c>
      <c r="K58" s="48" t="s">
        <v>132</v>
      </c>
      <c r="L58" s="173" t="s">
        <v>132</v>
      </c>
      <c r="M58" s="48" t="s">
        <v>132</v>
      </c>
      <c r="N58" s="173" t="s">
        <v>132</v>
      </c>
      <c r="O58" s="48" t="s">
        <v>132</v>
      </c>
      <c r="P58" s="174" t="s">
        <v>132</v>
      </c>
      <c r="Q58" s="58" t="s">
        <v>132</v>
      </c>
      <c r="R58" s="173" t="s">
        <v>132</v>
      </c>
      <c r="S58" s="133" t="s">
        <v>132</v>
      </c>
      <c r="T58" s="175">
        <f t="shared" si="0"/>
        <v>0.2</v>
      </c>
    </row>
    <row r="59" spans="2:20">
      <c r="B59" s="32"/>
      <c r="C59" s="102"/>
      <c r="D59" s="106" t="s">
        <v>3</v>
      </c>
      <c r="E59" s="30"/>
      <c r="F59" s="31"/>
      <c r="G59" s="31"/>
      <c r="H59" s="173">
        <v>8.8629600000000011</v>
      </c>
      <c r="I59" s="48" t="s">
        <v>132</v>
      </c>
      <c r="J59" s="173" t="s">
        <v>132</v>
      </c>
      <c r="K59" s="48" t="s">
        <v>132</v>
      </c>
      <c r="L59" s="173" t="s">
        <v>132</v>
      </c>
      <c r="M59" s="48" t="s">
        <v>132</v>
      </c>
      <c r="N59" s="173" t="s">
        <v>132</v>
      </c>
      <c r="O59" s="48" t="s">
        <v>132</v>
      </c>
      <c r="P59" s="174" t="s">
        <v>132</v>
      </c>
      <c r="Q59" s="58" t="s">
        <v>132</v>
      </c>
      <c r="R59" s="173" t="s">
        <v>132</v>
      </c>
      <c r="S59" s="133" t="s">
        <v>132</v>
      </c>
      <c r="T59" s="175">
        <f t="shared" si="0"/>
        <v>8.8629600000000011</v>
      </c>
    </row>
    <row r="60" spans="2:20" ht="19.5" thickBot="1">
      <c r="B60" s="32"/>
      <c r="C60" s="104"/>
      <c r="D60" s="105" t="s">
        <v>4</v>
      </c>
      <c r="E60" s="25"/>
      <c r="F60" s="26"/>
      <c r="G60" s="26"/>
      <c r="H60" s="176">
        <v>8.8629600000000011</v>
      </c>
      <c r="I60" s="49" t="s">
        <v>132</v>
      </c>
      <c r="J60" s="176" t="s">
        <v>132</v>
      </c>
      <c r="K60" s="49" t="s">
        <v>132</v>
      </c>
      <c r="L60" s="176" t="s">
        <v>132</v>
      </c>
      <c r="M60" s="49" t="s">
        <v>132</v>
      </c>
      <c r="N60" s="176" t="s">
        <v>132</v>
      </c>
      <c r="O60" s="49" t="s">
        <v>132</v>
      </c>
      <c r="P60" s="177" t="s">
        <v>132</v>
      </c>
      <c r="Q60" s="60" t="s">
        <v>132</v>
      </c>
      <c r="R60" s="176" t="s">
        <v>132</v>
      </c>
      <c r="S60" s="49" t="s">
        <v>132</v>
      </c>
      <c r="T60" s="27">
        <f t="shared" si="0"/>
        <v>8.8629600000000011</v>
      </c>
    </row>
    <row r="61" spans="2:20">
      <c r="B61" s="32"/>
      <c r="C61" s="102" t="s">
        <v>13</v>
      </c>
      <c r="D61" s="101" t="s">
        <v>0</v>
      </c>
      <c r="E61" s="28"/>
      <c r="F61" s="29"/>
      <c r="G61" s="29"/>
      <c r="H61" s="178">
        <v>9.6457399999999982</v>
      </c>
      <c r="I61" s="47" t="s">
        <v>132</v>
      </c>
      <c r="J61" s="178" t="s">
        <v>132</v>
      </c>
      <c r="K61" s="47" t="s">
        <v>132</v>
      </c>
      <c r="L61" s="178" t="s">
        <v>132</v>
      </c>
      <c r="M61" s="47" t="s">
        <v>132</v>
      </c>
      <c r="N61" s="178" t="s">
        <v>132</v>
      </c>
      <c r="O61" s="47" t="s">
        <v>132</v>
      </c>
      <c r="P61" s="179" t="s">
        <v>132</v>
      </c>
      <c r="Q61" s="56" t="s">
        <v>132</v>
      </c>
      <c r="R61" s="178" t="s">
        <v>132</v>
      </c>
      <c r="S61" s="138" t="s">
        <v>132</v>
      </c>
      <c r="T61" s="180">
        <f t="shared" si="0"/>
        <v>9.6457399999999982</v>
      </c>
    </row>
    <row r="62" spans="2:20">
      <c r="B62" s="32"/>
      <c r="C62" s="102"/>
      <c r="D62" s="103" t="s">
        <v>1</v>
      </c>
      <c r="E62" s="23"/>
      <c r="F62" s="24"/>
      <c r="G62" s="24"/>
      <c r="H62" s="173">
        <v>0</v>
      </c>
      <c r="I62" s="48" t="s">
        <v>132</v>
      </c>
      <c r="J62" s="173" t="s">
        <v>132</v>
      </c>
      <c r="K62" s="48" t="s">
        <v>132</v>
      </c>
      <c r="L62" s="173" t="s">
        <v>132</v>
      </c>
      <c r="M62" s="48" t="s">
        <v>132</v>
      </c>
      <c r="N62" s="173" t="s">
        <v>132</v>
      </c>
      <c r="O62" s="48" t="s">
        <v>132</v>
      </c>
      <c r="P62" s="174" t="s">
        <v>132</v>
      </c>
      <c r="Q62" s="58" t="s">
        <v>132</v>
      </c>
      <c r="R62" s="173" t="s">
        <v>132</v>
      </c>
      <c r="S62" s="133" t="s">
        <v>132</v>
      </c>
      <c r="T62" s="175">
        <f t="shared" si="0"/>
        <v>0</v>
      </c>
    </row>
    <row r="63" spans="2:20">
      <c r="B63" s="32"/>
      <c r="C63" s="102"/>
      <c r="D63" s="103" t="s">
        <v>2</v>
      </c>
      <c r="E63" s="23"/>
      <c r="F63" s="24"/>
      <c r="G63" s="24"/>
      <c r="H63" s="173">
        <v>0.41457499999999997</v>
      </c>
      <c r="I63" s="48" t="s">
        <v>132</v>
      </c>
      <c r="J63" s="173" t="s">
        <v>132</v>
      </c>
      <c r="K63" s="48" t="s">
        <v>132</v>
      </c>
      <c r="L63" s="173" t="s">
        <v>132</v>
      </c>
      <c r="M63" s="48" t="s">
        <v>132</v>
      </c>
      <c r="N63" s="173" t="s">
        <v>132</v>
      </c>
      <c r="O63" s="48" t="s">
        <v>132</v>
      </c>
      <c r="P63" s="174" t="s">
        <v>132</v>
      </c>
      <c r="Q63" s="58" t="s">
        <v>132</v>
      </c>
      <c r="R63" s="173" t="s">
        <v>132</v>
      </c>
      <c r="S63" s="133" t="s">
        <v>132</v>
      </c>
      <c r="T63" s="175">
        <f t="shared" si="0"/>
        <v>0.41457499999999997</v>
      </c>
    </row>
    <row r="64" spans="2:20">
      <c r="B64" s="32"/>
      <c r="C64" s="102"/>
      <c r="D64" s="106" t="s">
        <v>3</v>
      </c>
      <c r="E64" s="30"/>
      <c r="F64" s="31"/>
      <c r="G64" s="31"/>
      <c r="H64" s="173">
        <v>10.060314999999997</v>
      </c>
      <c r="I64" s="48" t="s">
        <v>132</v>
      </c>
      <c r="J64" s="173" t="s">
        <v>132</v>
      </c>
      <c r="K64" s="48" t="s">
        <v>132</v>
      </c>
      <c r="L64" s="173" t="s">
        <v>132</v>
      </c>
      <c r="M64" s="48" t="s">
        <v>132</v>
      </c>
      <c r="N64" s="173" t="s">
        <v>132</v>
      </c>
      <c r="O64" s="48" t="s">
        <v>132</v>
      </c>
      <c r="P64" s="174" t="s">
        <v>132</v>
      </c>
      <c r="Q64" s="58" t="s">
        <v>132</v>
      </c>
      <c r="R64" s="173" t="s">
        <v>132</v>
      </c>
      <c r="S64" s="133" t="s">
        <v>132</v>
      </c>
      <c r="T64" s="175">
        <f t="shared" si="0"/>
        <v>10.060314999999997</v>
      </c>
    </row>
    <row r="65" spans="2:20" ht="19.5" thickBot="1">
      <c r="B65" s="32"/>
      <c r="C65" s="104"/>
      <c r="D65" s="105" t="s">
        <v>4</v>
      </c>
      <c r="E65" s="25"/>
      <c r="F65" s="26"/>
      <c r="G65" s="26"/>
      <c r="H65" s="176">
        <v>10.060314999999997</v>
      </c>
      <c r="I65" s="49" t="s">
        <v>132</v>
      </c>
      <c r="J65" s="176" t="s">
        <v>132</v>
      </c>
      <c r="K65" s="49" t="s">
        <v>132</v>
      </c>
      <c r="L65" s="176" t="s">
        <v>132</v>
      </c>
      <c r="M65" s="49" t="s">
        <v>132</v>
      </c>
      <c r="N65" s="176" t="s">
        <v>132</v>
      </c>
      <c r="O65" s="49" t="s">
        <v>132</v>
      </c>
      <c r="P65" s="177" t="s">
        <v>132</v>
      </c>
      <c r="Q65" s="60" t="s">
        <v>132</v>
      </c>
      <c r="R65" s="176" t="s">
        <v>132</v>
      </c>
      <c r="S65" s="49" t="s">
        <v>132</v>
      </c>
      <c r="T65" s="27">
        <f t="shared" si="0"/>
        <v>10.060314999999997</v>
      </c>
    </row>
    <row r="66" spans="2:20">
      <c r="B66" s="32"/>
      <c r="C66" s="102" t="s">
        <v>14</v>
      </c>
      <c r="D66" s="101" t="s">
        <v>0</v>
      </c>
      <c r="E66" s="28"/>
      <c r="F66" s="29"/>
      <c r="G66" s="29"/>
      <c r="H66" s="178">
        <v>2.0055999999999998</v>
      </c>
      <c r="I66" s="47" t="s">
        <v>132</v>
      </c>
      <c r="J66" s="178" t="s">
        <v>132</v>
      </c>
      <c r="K66" s="47" t="s">
        <v>132</v>
      </c>
      <c r="L66" s="178" t="s">
        <v>132</v>
      </c>
      <c r="M66" s="47" t="s">
        <v>132</v>
      </c>
      <c r="N66" s="178" t="s">
        <v>132</v>
      </c>
      <c r="O66" s="47" t="s">
        <v>132</v>
      </c>
      <c r="P66" s="179" t="s">
        <v>132</v>
      </c>
      <c r="Q66" s="56" t="s">
        <v>132</v>
      </c>
      <c r="R66" s="178" t="s">
        <v>132</v>
      </c>
      <c r="S66" s="138" t="s">
        <v>132</v>
      </c>
      <c r="T66" s="180">
        <f t="shared" si="0"/>
        <v>2.0055999999999998</v>
      </c>
    </row>
    <row r="67" spans="2:20">
      <c r="B67" s="32"/>
      <c r="C67" s="102"/>
      <c r="D67" s="103" t="s">
        <v>1</v>
      </c>
      <c r="E67" s="23"/>
      <c r="F67" s="24"/>
      <c r="G67" s="24"/>
      <c r="H67" s="173">
        <v>4.6743500000000004</v>
      </c>
      <c r="I67" s="48" t="s">
        <v>132</v>
      </c>
      <c r="J67" s="173" t="s">
        <v>132</v>
      </c>
      <c r="K67" s="48" t="s">
        <v>132</v>
      </c>
      <c r="L67" s="173" t="s">
        <v>132</v>
      </c>
      <c r="M67" s="48" t="s">
        <v>132</v>
      </c>
      <c r="N67" s="173" t="s">
        <v>132</v>
      </c>
      <c r="O67" s="48" t="s">
        <v>132</v>
      </c>
      <c r="P67" s="174" t="s">
        <v>132</v>
      </c>
      <c r="Q67" s="58" t="s">
        <v>132</v>
      </c>
      <c r="R67" s="173" t="s">
        <v>132</v>
      </c>
      <c r="S67" s="133" t="s">
        <v>132</v>
      </c>
      <c r="T67" s="175">
        <f t="shared" si="0"/>
        <v>4.6743500000000004</v>
      </c>
    </row>
    <row r="68" spans="2:20">
      <c r="B68" s="32"/>
      <c r="C68" s="102"/>
      <c r="D68" s="103" t="s">
        <v>2</v>
      </c>
      <c r="E68" s="23"/>
      <c r="F68" s="24"/>
      <c r="G68" s="24"/>
      <c r="H68" s="173">
        <v>0</v>
      </c>
      <c r="I68" s="48" t="s">
        <v>132</v>
      </c>
      <c r="J68" s="173" t="s">
        <v>132</v>
      </c>
      <c r="K68" s="48" t="s">
        <v>132</v>
      </c>
      <c r="L68" s="173" t="s">
        <v>132</v>
      </c>
      <c r="M68" s="48" t="s">
        <v>132</v>
      </c>
      <c r="N68" s="173" t="s">
        <v>132</v>
      </c>
      <c r="O68" s="48" t="s">
        <v>132</v>
      </c>
      <c r="P68" s="174" t="s">
        <v>132</v>
      </c>
      <c r="Q68" s="58" t="s">
        <v>132</v>
      </c>
      <c r="R68" s="173" t="s">
        <v>132</v>
      </c>
      <c r="S68" s="133" t="s">
        <v>132</v>
      </c>
      <c r="T68" s="175">
        <f t="shared" si="0"/>
        <v>0</v>
      </c>
    </row>
    <row r="69" spans="2:20">
      <c r="B69" s="32"/>
      <c r="C69" s="102"/>
      <c r="D69" s="106" t="s">
        <v>3</v>
      </c>
      <c r="E69" s="30"/>
      <c r="F69" s="31"/>
      <c r="G69" s="31"/>
      <c r="H69" s="173">
        <v>6.6799499999999998</v>
      </c>
      <c r="I69" s="48" t="s">
        <v>132</v>
      </c>
      <c r="J69" s="173" t="s">
        <v>132</v>
      </c>
      <c r="K69" s="48" t="s">
        <v>132</v>
      </c>
      <c r="L69" s="173" t="s">
        <v>132</v>
      </c>
      <c r="M69" s="48" t="s">
        <v>132</v>
      </c>
      <c r="N69" s="173" t="s">
        <v>132</v>
      </c>
      <c r="O69" s="48" t="s">
        <v>132</v>
      </c>
      <c r="P69" s="174" t="s">
        <v>132</v>
      </c>
      <c r="Q69" s="58" t="s">
        <v>132</v>
      </c>
      <c r="R69" s="173" t="s">
        <v>132</v>
      </c>
      <c r="S69" s="133" t="s">
        <v>132</v>
      </c>
      <c r="T69" s="175">
        <f t="shared" si="0"/>
        <v>6.6799499999999998</v>
      </c>
    </row>
    <row r="70" spans="2:20" ht="19.5" thickBot="1">
      <c r="B70" s="32"/>
      <c r="C70" s="104"/>
      <c r="D70" s="105" t="s">
        <v>4</v>
      </c>
      <c r="E70" s="25"/>
      <c r="F70" s="26"/>
      <c r="G70" s="26"/>
      <c r="H70" s="176">
        <v>6.6799499999999998</v>
      </c>
      <c r="I70" s="49" t="s">
        <v>132</v>
      </c>
      <c r="J70" s="176" t="s">
        <v>132</v>
      </c>
      <c r="K70" s="49" t="s">
        <v>132</v>
      </c>
      <c r="L70" s="176" t="s">
        <v>132</v>
      </c>
      <c r="M70" s="49" t="s">
        <v>132</v>
      </c>
      <c r="N70" s="176" t="s">
        <v>132</v>
      </c>
      <c r="O70" s="49" t="s">
        <v>132</v>
      </c>
      <c r="P70" s="177" t="s">
        <v>132</v>
      </c>
      <c r="Q70" s="60" t="s">
        <v>132</v>
      </c>
      <c r="R70" s="176" t="s">
        <v>132</v>
      </c>
      <c r="S70" s="49" t="s">
        <v>132</v>
      </c>
      <c r="T70" s="27">
        <f t="shared" si="0"/>
        <v>6.6799499999999998</v>
      </c>
    </row>
    <row r="71" spans="2:20">
      <c r="B71" s="32"/>
      <c r="C71" s="102" t="s">
        <v>15</v>
      </c>
      <c r="D71" s="101" t="s">
        <v>0</v>
      </c>
      <c r="E71" s="28"/>
      <c r="F71" s="29"/>
      <c r="G71" s="29"/>
      <c r="H71" s="178">
        <v>0</v>
      </c>
      <c r="I71" s="47" t="s">
        <v>132</v>
      </c>
      <c r="J71" s="178" t="s">
        <v>132</v>
      </c>
      <c r="K71" s="47" t="s">
        <v>132</v>
      </c>
      <c r="L71" s="178" t="s">
        <v>132</v>
      </c>
      <c r="M71" s="47" t="s">
        <v>132</v>
      </c>
      <c r="N71" s="178" t="s">
        <v>132</v>
      </c>
      <c r="O71" s="47" t="s">
        <v>132</v>
      </c>
      <c r="P71" s="179" t="s">
        <v>132</v>
      </c>
      <c r="Q71" s="56" t="s">
        <v>132</v>
      </c>
      <c r="R71" s="178" t="s">
        <v>132</v>
      </c>
      <c r="S71" s="138" t="s">
        <v>132</v>
      </c>
      <c r="T71" s="180">
        <f t="shared" si="0"/>
        <v>0</v>
      </c>
    </row>
    <row r="72" spans="2:20">
      <c r="B72" s="32"/>
      <c r="C72" s="102"/>
      <c r="D72" s="103" t="s">
        <v>1</v>
      </c>
      <c r="E72" s="23"/>
      <c r="F72" s="24"/>
      <c r="G72" s="24"/>
      <c r="H72" s="173">
        <v>62.262020000000021</v>
      </c>
      <c r="I72" s="48" t="s">
        <v>132</v>
      </c>
      <c r="J72" s="173" t="s">
        <v>132</v>
      </c>
      <c r="K72" s="48" t="s">
        <v>132</v>
      </c>
      <c r="L72" s="173" t="s">
        <v>132</v>
      </c>
      <c r="M72" s="48" t="s">
        <v>132</v>
      </c>
      <c r="N72" s="173" t="s">
        <v>132</v>
      </c>
      <c r="O72" s="48" t="s">
        <v>132</v>
      </c>
      <c r="P72" s="174" t="s">
        <v>132</v>
      </c>
      <c r="Q72" s="58" t="s">
        <v>132</v>
      </c>
      <c r="R72" s="173" t="s">
        <v>132</v>
      </c>
      <c r="S72" s="133" t="s">
        <v>132</v>
      </c>
      <c r="T72" s="175">
        <f t="shared" si="0"/>
        <v>62.262020000000021</v>
      </c>
    </row>
    <row r="73" spans="2:20">
      <c r="B73" s="32"/>
      <c r="C73" s="102"/>
      <c r="D73" s="103" t="s">
        <v>2</v>
      </c>
      <c r="E73" s="23"/>
      <c r="F73" s="24"/>
      <c r="G73" s="24"/>
      <c r="H73" s="173">
        <v>0</v>
      </c>
      <c r="I73" s="48" t="s">
        <v>132</v>
      </c>
      <c r="J73" s="173" t="s">
        <v>132</v>
      </c>
      <c r="K73" s="48" t="s">
        <v>132</v>
      </c>
      <c r="L73" s="173" t="s">
        <v>132</v>
      </c>
      <c r="M73" s="48" t="s">
        <v>132</v>
      </c>
      <c r="N73" s="173" t="s">
        <v>132</v>
      </c>
      <c r="O73" s="48" t="s">
        <v>132</v>
      </c>
      <c r="P73" s="174" t="s">
        <v>132</v>
      </c>
      <c r="Q73" s="58" t="s">
        <v>132</v>
      </c>
      <c r="R73" s="173" t="s">
        <v>132</v>
      </c>
      <c r="S73" s="133" t="s">
        <v>132</v>
      </c>
      <c r="T73" s="175">
        <f t="shared" si="0"/>
        <v>0</v>
      </c>
    </row>
    <row r="74" spans="2:20">
      <c r="B74" s="32"/>
      <c r="C74" s="102"/>
      <c r="D74" s="103" t="s">
        <v>3</v>
      </c>
      <c r="E74" s="23"/>
      <c r="F74" s="24"/>
      <c r="G74" s="24"/>
      <c r="H74" s="173">
        <v>62.262020000000021</v>
      </c>
      <c r="I74" s="48" t="s">
        <v>132</v>
      </c>
      <c r="J74" s="173" t="s">
        <v>132</v>
      </c>
      <c r="K74" s="48" t="s">
        <v>132</v>
      </c>
      <c r="L74" s="173" t="s">
        <v>132</v>
      </c>
      <c r="M74" s="48" t="s">
        <v>132</v>
      </c>
      <c r="N74" s="173" t="s">
        <v>132</v>
      </c>
      <c r="O74" s="48" t="s">
        <v>132</v>
      </c>
      <c r="P74" s="174" t="s">
        <v>132</v>
      </c>
      <c r="Q74" s="58" t="s">
        <v>132</v>
      </c>
      <c r="R74" s="173" t="s">
        <v>132</v>
      </c>
      <c r="S74" s="133" t="s">
        <v>132</v>
      </c>
      <c r="T74" s="175">
        <f t="shared" si="0"/>
        <v>62.262020000000021</v>
      </c>
    </row>
    <row r="75" spans="2:20" ht="19.5" thickBot="1">
      <c r="B75" s="32"/>
      <c r="C75" s="108"/>
      <c r="D75" s="109" t="s">
        <v>4</v>
      </c>
      <c r="E75" s="33"/>
      <c r="F75" s="34"/>
      <c r="G75" s="34"/>
      <c r="H75" s="181">
        <v>62.262020000000021</v>
      </c>
      <c r="I75" s="50" t="s">
        <v>132</v>
      </c>
      <c r="J75" s="181" t="s">
        <v>132</v>
      </c>
      <c r="K75" s="50" t="s">
        <v>132</v>
      </c>
      <c r="L75" s="181" t="s">
        <v>132</v>
      </c>
      <c r="M75" s="50" t="s">
        <v>132</v>
      </c>
      <c r="N75" s="181" t="s">
        <v>132</v>
      </c>
      <c r="O75" s="50" t="s">
        <v>132</v>
      </c>
      <c r="P75" s="182" t="s">
        <v>132</v>
      </c>
      <c r="Q75" s="63" t="s">
        <v>132</v>
      </c>
      <c r="R75" s="181" t="s">
        <v>132</v>
      </c>
      <c r="S75" s="50" t="s">
        <v>132</v>
      </c>
      <c r="T75" s="35">
        <f>SUM(H75:S75)</f>
        <v>62.262020000000021</v>
      </c>
    </row>
    <row r="76" spans="2:20" ht="21" thickTop="1" thickBot="1">
      <c r="B76" s="32"/>
      <c r="C76" s="110"/>
      <c r="D76" s="84" t="s">
        <v>46</v>
      </c>
      <c r="E76" s="127">
        <v>2026</v>
      </c>
      <c r="F76" s="85"/>
      <c r="G76" s="85"/>
      <c r="H76" s="183"/>
      <c r="I76" s="129"/>
      <c r="J76" s="85"/>
      <c r="K76" s="86"/>
      <c r="L76" s="86"/>
      <c r="M76" s="86"/>
      <c r="N76" s="86"/>
      <c r="O76" s="86"/>
      <c r="P76" s="87"/>
      <c r="Q76" s="127">
        <v>2027</v>
      </c>
      <c r="R76" s="86"/>
      <c r="S76" s="86"/>
      <c r="T76" s="36"/>
    </row>
    <row r="77" spans="2:20" ht="20.25" thickBot="1">
      <c r="B77" s="32"/>
      <c r="C77" s="111"/>
      <c r="D77" s="88" t="s">
        <v>48</v>
      </c>
      <c r="E77" s="89" t="s">
        <v>86</v>
      </c>
      <c r="F77" s="90" t="s">
        <v>87</v>
      </c>
      <c r="G77" s="90" t="s">
        <v>51</v>
      </c>
      <c r="H77" s="184" t="s">
        <v>52</v>
      </c>
      <c r="I77" s="130" t="s">
        <v>53</v>
      </c>
      <c r="J77" s="90" t="s">
        <v>54</v>
      </c>
      <c r="K77" s="91" t="s">
        <v>55</v>
      </c>
      <c r="L77" s="91" t="s">
        <v>56</v>
      </c>
      <c r="M77" s="91" t="s">
        <v>57</v>
      </c>
      <c r="N77" s="91" t="s">
        <v>58</v>
      </c>
      <c r="O77" s="91" t="s">
        <v>59</v>
      </c>
      <c r="P77" s="92" t="s">
        <v>60</v>
      </c>
      <c r="Q77" s="93" t="s">
        <v>61</v>
      </c>
      <c r="R77" s="91" t="s">
        <v>62</v>
      </c>
      <c r="S77" s="94" t="s">
        <v>51</v>
      </c>
      <c r="T77" s="37"/>
    </row>
    <row r="78" spans="2:20" ht="19.5" thickTop="1">
      <c r="B78" s="32"/>
      <c r="C78" s="100" t="s">
        <v>16</v>
      </c>
      <c r="D78" s="112" t="s">
        <v>0</v>
      </c>
      <c r="E78" s="21"/>
      <c r="F78" s="22"/>
      <c r="G78" s="22"/>
      <c r="H78" s="170">
        <v>0</v>
      </c>
      <c r="I78" s="54" t="s">
        <v>132</v>
      </c>
      <c r="J78" s="170" t="s">
        <v>132</v>
      </c>
      <c r="K78" s="54" t="s">
        <v>132</v>
      </c>
      <c r="L78" s="170" t="s">
        <v>132</v>
      </c>
      <c r="M78" s="54" t="s">
        <v>132</v>
      </c>
      <c r="N78" s="170" t="s">
        <v>132</v>
      </c>
      <c r="O78" s="54" t="s">
        <v>132</v>
      </c>
      <c r="P78" s="171" t="s">
        <v>132</v>
      </c>
      <c r="Q78" s="64" t="s">
        <v>132</v>
      </c>
      <c r="R78" s="170" t="s">
        <v>132</v>
      </c>
      <c r="S78" s="132" t="s">
        <v>132</v>
      </c>
      <c r="T78" s="172">
        <f t="shared" ref="T78:T137" si="1">SUM(H78:S78)</f>
        <v>0</v>
      </c>
    </row>
    <row r="79" spans="2:20">
      <c r="B79" s="32"/>
      <c r="C79" s="102"/>
      <c r="D79" s="103" t="s">
        <v>1</v>
      </c>
      <c r="E79" s="23"/>
      <c r="F79" s="24"/>
      <c r="G79" s="24"/>
      <c r="H79" s="173">
        <v>17.174225</v>
      </c>
      <c r="I79" s="48" t="s">
        <v>132</v>
      </c>
      <c r="J79" s="173" t="s">
        <v>132</v>
      </c>
      <c r="K79" s="48" t="s">
        <v>132</v>
      </c>
      <c r="L79" s="173" t="s">
        <v>132</v>
      </c>
      <c r="M79" s="48" t="s">
        <v>132</v>
      </c>
      <c r="N79" s="173" t="s">
        <v>132</v>
      </c>
      <c r="O79" s="48" t="s">
        <v>132</v>
      </c>
      <c r="P79" s="174" t="s">
        <v>132</v>
      </c>
      <c r="Q79" s="58" t="s">
        <v>132</v>
      </c>
      <c r="R79" s="173" t="s">
        <v>132</v>
      </c>
      <c r="S79" s="133" t="s">
        <v>132</v>
      </c>
      <c r="T79" s="175">
        <f t="shared" si="1"/>
        <v>17.174225</v>
      </c>
    </row>
    <row r="80" spans="2:20">
      <c r="B80" s="32"/>
      <c r="C80" s="102"/>
      <c r="D80" s="103" t="s">
        <v>2</v>
      </c>
      <c r="E80" s="23"/>
      <c r="F80" s="24"/>
      <c r="G80" s="24"/>
      <c r="H80" s="173">
        <v>0</v>
      </c>
      <c r="I80" s="48" t="s">
        <v>132</v>
      </c>
      <c r="J80" s="173" t="s">
        <v>132</v>
      </c>
      <c r="K80" s="48" t="s">
        <v>132</v>
      </c>
      <c r="L80" s="173" t="s">
        <v>132</v>
      </c>
      <c r="M80" s="48" t="s">
        <v>132</v>
      </c>
      <c r="N80" s="173" t="s">
        <v>132</v>
      </c>
      <c r="O80" s="48" t="s">
        <v>132</v>
      </c>
      <c r="P80" s="174" t="s">
        <v>132</v>
      </c>
      <c r="Q80" s="58" t="s">
        <v>132</v>
      </c>
      <c r="R80" s="173" t="s">
        <v>132</v>
      </c>
      <c r="S80" s="133" t="s">
        <v>132</v>
      </c>
      <c r="T80" s="175">
        <f t="shared" si="1"/>
        <v>0</v>
      </c>
    </row>
    <row r="81" spans="2:20">
      <c r="B81" s="32"/>
      <c r="C81" s="102"/>
      <c r="D81" s="103" t="s">
        <v>3</v>
      </c>
      <c r="E81" s="23"/>
      <c r="F81" s="24"/>
      <c r="G81" s="24"/>
      <c r="H81" s="173">
        <v>17.174225</v>
      </c>
      <c r="I81" s="48" t="s">
        <v>132</v>
      </c>
      <c r="J81" s="173" t="s">
        <v>132</v>
      </c>
      <c r="K81" s="48" t="s">
        <v>132</v>
      </c>
      <c r="L81" s="173" t="s">
        <v>132</v>
      </c>
      <c r="M81" s="48" t="s">
        <v>132</v>
      </c>
      <c r="N81" s="173" t="s">
        <v>132</v>
      </c>
      <c r="O81" s="48" t="s">
        <v>132</v>
      </c>
      <c r="P81" s="174" t="s">
        <v>132</v>
      </c>
      <c r="Q81" s="58" t="s">
        <v>132</v>
      </c>
      <c r="R81" s="173" t="s">
        <v>132</v>
      </c>
      <c r="S81" s="133" t="s">
        <v>132</v>
      </c>
      <c r="T81" s="175">
        <f t="shared" si="1"/>
        <v>17.174225</v>
      </c>
    </row>
    <row r="82" spans="2:20" ht="19.5" thickBot="1">
      <c r="B82" s="32"/>
      <c r="C82" s="104"/>
      <c r="D82" s="105" t="s">
        <v>4</v>
      </c>
      <c r="E82" s="25"/>
      <c r="F82" s="26"/>
      <c r="G82" s="26"/>
      <c r="H82" s="176">
        <v>17.174225</v>
      </c>
      <c r="I82" s="49" t="s">
        <v>132</v>
      </c>
      <c r="J82" s="176" t="s">
        <v>132</v>
      </c>
      <c r="K82" s="49" t="s">
        <v>132</v>
      </c>
      <c r="L82" s="176" t="s">
        <v>132</v>
      </c>
      <c r="M82" s="49" t="s">
        <v>132</v>
      </c>
      <c r="N82" s="176" t="s">
        <v>132</v>
      </c>
      <c r="O82" s="49" t="s">
        <v>132</v>
      </c>
      <c r="P82" s="177" t="s">
        <v>132</v>
      </c>
      <c r="Q82" s="60" t="s">
        <v>132</v>
      </c>
      <c r="R82" s="176" t="s">
        <v>132</v>
      </c>
      <c r="S82" s="49" t="s">
        <v>132</v>
      </c>
      <c r="T82" s="27">
        <f t="shared" si="1"/>
        <v>17.174225</v>
      </c>
    </row>
    <row r="83" spans="2:20">
      <c r="B83" s="32"/>
      <c r="C83" s="102" t="s">
        <v>17</v>
      </c>
      <c r="D83" s="101" t="s">
        <v>0</v>
      </c>
      <c r="E83" s="28"/>
      <c r="F83" s="29"/>
      <c r="G83" s="29"/>
      <c r="H83" s="178">
        <v>0</v>
      </c>
      <c r="I83" s="47" t="s">
        <v>132</v>
      </c>
      <c r="J83" s="178" t="s">
        <v>132</v>
      </c>
      <c r="K83" s="47" t="s">
        <v>132</v>
      </c>
      <c r="L83" s="178" t="s">
        <v>132</v>
      </c>
      <c r="M83" s="47" t="s">
        <v>132</v>
      </c>
      <c r="N83" s="178" t="s">
        <v>132</v>
      </c>
      <c r="O83" s="47" t="s">
        <v>132</v>
      </c>
      <c r="P83" s="179" t="s">
        <v>132</v>
      </c>
      <c r="Q83" s="56" t="s">
        <v>132</v>
      </c>
      <c r="R83" s="178" t="s">
        <v>132</v>
      </c>
      <c r="S83" s="138" t="s">
        <v>132</v>
      </c>
      <c r="T83" s="180">
        <f t="shared" si="1"/>
        <v>0</v>
      </c>
    </row>
    <row r="84" spans="2:20">
      <c r="B84" s="32"/>
      <c r="C84" s="102"/>
      <c r="D84" s="103" t="s">
        <v>1</v>
      </c>
      <c r="E84" s="23"/>
      <c r="F84" s="24"/>
      <c r="G84" s="24"/>
      <c r="H84" s="173">
        <v>11.450729999999998</v>
      </c>
      <c r="I84" s="48" t="s">
        <v>132</v>
      </c>
      <c r="J84" s="173" t="s">
        <v>132</v>
      </c>
      <c r="K84" s="48" t="s">
        <v>132</v>
      </c>
      <c r="L84" s="173" t="s">
        <v>132</v>
      </c>
      <c r="M84" s="48" t="s">
        <v>132</v>
      </c>
      <c r="N84" s="173" t="s">
        <v>132</v>
      </c>
      <c r="O84" s="48" t="s">
        <v>132</v>
      </c>
      <c r="P84" s="174" t="s">
        <v>132</v>
      </c>
      <c r="Q84" s="58" t="s">
        <v>132</v>
      </c>
      <c r="R84" s="173" t="s">
        <v>132</v>
      </c>
      <c r="S84" s="133" t="s">
        <v>132</v>
      </c>
      <c r="T84" s="175">
        <f t="shared" si="1"/>
        <v>11.450729999999998</v>
      </c>
    </row>
    <row r="85" spans="2:20">
      <c r="B85" s="32"/>
      <c r="C85" s="102"/>
      <c r="D85" s="103" t="s">
        <v>2</v>
      </c>
      <c r="E85" s="23"/>
      <c r="F85" s="24"/>
      <c r="G85" s="24"/>
      <c r="H85" s="173">
        <v>0</v>
      </c>
      <c r="I85" s="48" t="s">
        <v>132</v>
      </c>
      <c r="J85" s="173" t="s">
        <v>132</v>
      </c>
      <c r="K85" s="48" t="s">
        <v>132</v>
      </c>
      <c r="L85" s="173" t="s">
        <v>132</v>
      </c>
      <c r="M85" s="48" t="s">
        <v>132</v>
      </c>
      <c r="N85" s="173" t="s">
        <v>132</v>
      </c>
      <c r="O85" s="48" t="s">
        <v>132</v>
      </c>
      <c r="P85" s="174" t="s">
        <v>132</v>
      </c>
      <c r="Q85" s="58" t="s">
        <v>132</v>
      </c>
      <c r="R85" s="173" t="s">
        <v>132</v>
      </c>
      <c r="S85" s="133" t="s">
        <v>132</v>
      </c>
      <c r="T85" s="175">
        <f t="shared" si="1"/>
        <v>0</v>
      </c>
    </row>
    <row r="86" spans="2:20">
      <c r="B86" s="32"/>
      <c r="C86" s="102"/>
      <c r="D86" s="106" t="s">
        <v>3</v>
      </c>
      <c r="E86" s="30"/>
      <c r="F86" s="31"/>
      <c r="G86" s="31"/>
      <c r="H86" s="173">
        <v>11.450729999999998</v>
      </c>
      <c r="I86" s="48" t="s">
        <v>132</v>
      </c>
      <c r="J86" s="173" t="s">
        <v>132</v>
      </c>
      <c r="K86" s="48" t="s">
        <v>132</v>
      </c>
      <c r="L86" s="173" t="s">
        <v>132</v>
      </c>
      <c r="M86" s="48" t="s">
        <v>132</v>
      </c>
      <c r="N86" s="173" t="s">
        <v>132</v>
      </c>
      <c r="O86" s="48" t="s">
        <v>132</v>
      </c>
      <c r="P86" s="174" t="s">
        <v>132</v>
      </c>
      <c r="Q86" s="58" t="s">
        <v>132</v>
      </c>
      <c r="R86" s="173" t="s">
        <v>132</v>
      </c>
      <c r="S86" s="133" t="s">
        <v>132</v>
      </c>
      <c r="T86" s="175">
        <f t="shared" si="1"/>
        <v>11.450729999999998</v>
      </c>
    </row>
    <row r="87" spans="2:20" ht="19.5" thickBot="1">
      <c r="B87" s="32"/>
      <c r="C87" s="104"/>
      <c r="D87" s="105" t="s">
        <v>4</v>
      </c>
      <c r="E87" s="25"/>
      <c r="F87" s="26"/>
      <c r="G87" s="26"/>
      <c r="H87" s="176">
        <v>11.450729999999998</v>
      </c>
      <c r="I87" s="49" t="s">
        <v>132</v>
      </c>
      <c r="J87" s="176" t="s">
        <v>132</v>
      </c>
      <c r="K87" s="49" t="s">
        <v>132</v>
      </c>
      <c r="L87" s="176" t="s">
        <v>132</v>
      </c>
      <c r="M87" s="49" t="s">
        <v>132</v>
      </c>
      <c r="N87" s="176" t="s">
        <v>132</v>
      </c>
      <c r="O87" s="49" t="s">
        <v>132</v>
      </c>
      <c r="P87" s="177" t="s">
        <v>132</v>
      </c>
      <c r="Q87" s="60" t="s">
        <v>132</v>
      </c>
      <c r="R87" s="176" t="s">
        <v>132</v>
      </c>
      <c r="S87" s="49" t="s">
        <v>132</v>
      </c>
      <c r="T87" s="27">
        <f t="shared" si="1"/>
        <v>11.450729999999998</v>
      </c>
    </row>
    <row r="88" spans="2:20">
      <c r="B88" s="32"/>
      <c r="C88" s="102" t="s">
        <v>18</v>
      </c>
      <c r="D88" s="101" t="s">
        <v>0</v>
      </c>
      <c r="E88" s="28"/>
      <c r="F88" s="29"/>
      <c r="G88" s="29"/>
      <c r="H88" s="178">
        <v>0</v>
      </c>
      <c r="I88" s="47" t="s">
        <v>132</v>
      </c>
      <c r="J88" s="178" t="s">
        <v>132</v>
      </c>
      <c r="K88" s="47" t="s">
        <v>132</v>
      </c>
      <c r="L88" s="178" t="s">
        <v>132</v>
      </c>
      <c r="M88" s="47" t="s">
        <v>132</v>
      </c>
      <c r="N88" s="178" t="s">
        <v>132</v>
      </c>
      <c r="O88" s="47" t="s">
        <v>132</v>
      </c>
      <c r="P88" s="179" t="s">
        <v>132</v>
      </c>
      <c r="Q88" s="56" t="s">
        <v>132</v>
      </c>
      <c r="R88" s="178" t="s">
        <v>132</v>
      </c>
      <c r="S88" s="138" t="s">
        <v>132</v>
      </c>
      <c r="T88" s="180">
        <f t="shared" si="1"/>
        <v>0</v>
      </c>
    </row>
    <row r="89" spans="2:20">
      <c r="B89" s="32"/>
      <c r="C89" s="102"/>
      <c r="D89" s="103" t="s">
        <v>1</v>
      </c>
      <c r="E89" s="23"/>
      <c r="F89" s="24"/>
      <c r="G89" s="24"/>
      <c r="H89" s="173">
        <v>18.587274999999998</v>
      </c>
      <c r="I89" s="48" t="s">
        <v>132</v>
      </c>
      <c r="J89" s="173" t="s">
        <v>132</v>
      </c>
      <c r="K89" s="48" t="s">
        <v>132</v>
      </c>
      <c r="L89" s="173" t="s">
        <v>132</v>
      </c>
      <c r="M89" s="48" t="s">
        <v>132</v>
      </c>
      <c r="N89" s="173" t="s">
        <v>132</v>
      </c>
      <c r="O89" s="48" t="s">
        <v>132</v>
      </c>
      <c r="P89" s="174" t="s">
        <v>132</v>
      </c>
      <c r="Q89" s="58" t="s">
        <v>132</v>
      </c>
      <c r="R89" s="173" t="s">
        <v>132</v>
      </c>
      <c r="S89" s="133" t="s">
        <v>132</v>
      </c>
      <c r="T89" s="175">
        <f t="shared" si="1"/>
        <v>18.587274999999998</v>
      </c>
    </row>
    <row r="90" spans="2:20">
      <c r="B90" s="32"/>
      <c r="C90" s="102"/>
      <c r="D90" s="103" t="s">
        <v>2</v>
      </c>
      <c r="E90" s="23"/>
      <c r="F90" s="24"/>
      <c r="G90" s="24"/>
      <c r="H90" s="173">
        <v>0</v>
      </c>
      <c r="I90" s="48" t="s">
        <v>132</v>
      </c>
      <c r="J90" s="173" t="s">
        <v>132</v>
      </c>
      <c r="K90" s="48" t="s">
        <v>132</v>
      </c>
      <c r="L90" s="173" t="s">
        <v>132</v>
      </c>
      <c r="M90" s="48" t="s">
        <v>132</v>
      </c>
      <c r="N90" s="173" t="s">
        <v>132</v>
      </c>
      <c r="O90" s="48" t="s">
        <v>132</v>
      </c>
      <c r="P90" s="174" t="s">
        <v>132</v>
      </c>
      <c r="Q90" s="58" t="s">
        <v>132</v>
      </c>
      <c r="R90" s="173" t="s">
        <v>132</v>
      </c>
      <c r="S90" s="133" t="s">
        <v>132</v>
      </c>
      <c r="T90" s="175">
        <f t="shared" si="1"/>
        <v>0</v>
      </c>
    </row>
    <row r="91" spans="2:20">
      <c r="B91" s="32"/>
      <c r="C91" s="102"/>
      <c r="D91" s="106" t="s">
        <v>3</v>
      </c>
      <c r="E91" s="30"/>
      <c r="F91" s="31"/>
      <c r="G91" s="31"/>
      <c r="H91" s="173">
        <v>18.587274999999998</v>
      </c>
      <c r="I91" s="48" t="s">
        <v>132</v>
      </c>
      <c r="J91" s="173" t="s">
        <v>132</v>
      </c>
      <c r="K91" s="48" t="s">
        <v>132</v>
      </c>
      <c r="L91" s="173" t="s">
        <v>132</v>
      </c>
      <c r="M91" s="48" t="s">
        <v>132</v>
      </c>
      <c r="N91" s="173" t="s">
        <v>132</v>
      </c>
      <c r="O91" s="48" t="s">
        <v>132</v>
      </c>
      <c r="P91" s="174" t="s">
        <v>132</v>
      </c>
      <c r="Q91" s="58" t="s">
        <v>132</v>
      </c>
      <c r="R91" s="173" t="s">
        <v>132</v>
      </c>
      <c r="S91" s="133" t="s">
        <v>132</v>
      </c>
      <c r="T91" s="175">
        <f t="shared" si="1"/>
        <v>18.587274999999998</v>
      </c>
    </row>
    <row r="92" spans="2:20" ht="19.5" thickBot="1">
      <c r="B92" s="32"/>
      <c r="C92" s="104"/>
      <c r="D92" s="105" t="s">
        <v>4</v>
      </c>
      <c r="E92" s="25"/>
      <c r="F92" s="26"/>
      <c r="G92" s="26"/>
      <c r="H92" s="176">
        <v>18.587274999999998</v>
      </c>
      <c r="I92" s="49" t="s">
        <v>132</v>
      </c>
      <c r="J92" s="176" t="s">
        <v>132</v>
      </c>
      <c r="K92" s="49" t="s">
        <v>132</v>
      </c>
      <c r="L92" s="176" t="s">
        <v>132</v>
      </c>
      <c r="M92" s="49" t="s">
        <v>132</v>
      </c>
      <c r="N92" s="176" t="s">
        <v>132</v>
      </c>
      <c r="O92" s="49" t="s">
        <v>132</v>
      </c>
      <c r="P92" s="177" t="s">
        <v>132</v>
      </c>
      <c r="Q92" s="60" t="s">
        <v>132</v>
      </c>
      <c r="R92" s="176" t="s">
        <v>132</v>
      </c>
      <c r="S92" s="49" t="s">
        <v>132</v>
      </c>
      <c r="T92" s="27">
        <f t="shared" si="1"/>
        <v>18.587274999999998</v>
      </c>
    </row>
    <row r="93" spans="2:20">
      <c r="B93" s="32"/>
      <c r="C93" s="102" t="s">
        <v>19</v>
      </c>
      <c r="D93" s="101" t="s">
        <v>0</v>
      </c>
      <c r="E93" s="28"/>
      <c r="F93" s="29"/>
      <c r="G93" s="29"/>
      <c r="H93" s="178">
        <v>3.47967</v>
      </c>
      <c r="I93" s="47" t="s">
        <v>132</v>
      </c>
      <c r="J93" s="178" t="s">
        <v>132</v>
      </c>
      <c r="K93" s="47" t="s">
        <v>132</v>
      </c>
      <c r="L93" s="178" t="s">
        <v>132</v>
      </c>
      <c r="M93" s="47" t="s">
        <v>132</v>
      </c>
      <c r="N93" s="178" t="s">
        <v>132</v>
      </c>
      <c r="O93" s="47" t="s">
        <v>132</v>
      </c>
      <c r="P93" s="179" t="s">
        <v>132</v>
      </c>
      <c r="Q93" s="56" t="s">
        <v>132</v>
      </c>
      <c r="R93" s="178" t="s">
        <v>132</v>
      </c>
      <c r="S93" s="138" t="s">
        <v>132</v>
      </c>
      <c r="T93" s="180">
        <f t="shared" si="1"/>
        <v>3.47967</v>
      </c>
    </row>
    <row r="94" spans="2:20">
      <c r="B94" s="32"/>
      <c r="C94" s="102"/>
      <c r="D94" s="103" t="s">
        <v>1</v>
      </c>
      <c r="E94" s="23"/>
      <c r="F94" s="24"/>
      <c r="G94" s="24"/>
      <c r="H94" s="173">
        <v>8.6907650000000007</v>
      </c>
      <c r="I94" s="48" t="s">
        <v>132</v>
      </c>
      <c r="J94" s="173" t="s">
        <v>132</v>
      </c>
      <c r="K94" s="48" t="s">
        <v>132</v>
      </c>
      <c r="L94" s="173" t="s">
        <v>132</v>
      </c>
      <c r="M94" s="48" t="s">
        <v>132</v>
      </c>
      <c r="N94" s="173" t="s">
        <v>132</v>
      </c>
      <c r="O94" s="48" t="s">
        <v>132</v>
      </c>
      <c r="P94" s="174" t="s">
        <v>132</v>
      </c>
      <c r="Q94" s="58" t="s">
        <v>132</v>
      </c>
      <c r="R94" s="173" t="s">
        <v>132</v>
      </c>
      <c r="S94" s="133" t="s">
        <v>132</v>
      </c>
      <c r="T94" s="175">
        <f t="shared" si="1"/>
        <v>8.6907650000000007</v>
      </c>
    </row>
    <row r="95" spans="2:20">
      <c r="B95" s="38"/>
      <c r="C95" s="102"/>
      <c r="D95" s="103" t="s">
        <v>2</v>
      </c>
      <c r="E95" s="23"/>
      <c r="F95" s="24"/>
      <c r="G95" s="24"/>
      <c r="H95" s="173">
        <v>0</v>
      </c>
      <c r="I95" s="48" t="s">
        <v>132</v>
      </c>
      <c r="J95" s="173" t="s">
        <v>132</v>
      </c>
      <c r="K95" s="48" t="s">
        <v>132</v>
      </c>
      <c r="L95" s="173" t="s">
        <v>132</v>
      </c>
      <c r="M95" s="48" t="s">
        <v>132</v>
      </c>
      <c r="N95" s="173" t="s">
        <v>132</v>
      </c>
      <c r="O95" s="48" t="s">
        <v>132</v>
      </c>
      <c r="P95" s="174" t="s">
        <v>132</v>
      </c>
      <c r="Q95" s="58" t="s">
        <v>132</v>
      </c>
      <c r="R95" s="173" t="s">
        <v>132</v>
      </c>
      <c r="S95" s="133" t="s">
        <v>132</v>
      </c>
      <c r="T95" s="175">
        <f t="shared" si="1"/>
        <v>0</v>
      </c>
    </row>
    <row r="96" spans="2:20">
      <c r="B96" s="38"/>
      <c r="C96" s="113"/>
      <c r="D96" s="106" t="s">
        <v>3</v>
      </c>
      <c r="E96" s="30"/>
      <c r="F96" s="31"/>
      <c r="G96" s="31"/>
      <c r="H96" s="173">
        <v>12.170435000000001</v>
      </c>
      <c r="I96" s="48" t="s">
        <v>132</v>
      </c>
      <c r="J96" s="173" t="s">
        <v>132</v>
      </c>
      <c r="K96" s="48" t="s">
        <v>132</v>
      </c>
      <c r="L96" s="173" t="s">
        <v>132</v>
      </c>
      <c r="M96" s="48" t="s">
        <v>132</v>
      </c>
      <c r="N96" s="173" t="s">
        <v>132</v>
      </c>
      <c r="O96" s="48" t="s">
        <v>132</v>
      </c>
      <c r="P96" s="174" t="s">
        <v>132</v>
      </c>
      <c r="Q96" s="58" t="s">
        <v>132</v>
      </c>
      <c r="R96" s="173" t="s">
        <v>132</v>
      </c>
      <c r="S96" s="133" t="s">
        <v>132</v>
      </c>
      <c r="T96" s="175">
        <f t="shared" si="1"/>
        <v>12.170435000000001</v>
      </c>
    </row>
    <row r="97" spans="2:20" ht="19.5" thickBot="1">
      <c r="B97" s="38"/>
      <c r="C97" s="114"/>
      <c r="D97" s="105" t="s">
        <v>4</v>
      </c>
      <c r="E97" s="25"/>
      <c r="F97" s="26"/>
      <c r="G97" s="26"/>
      <c r="H97" s="176">
        <v>12.170435000000001</v>
      </c>
      <c r="I97" s="49" t="s">
        <v>132</v>
      </c>
      <c r="J97" s="176" t="s">
        <v>132</v>
      </c>
      <c r="K97" s="49" t="s">
        <v>132</v>
      </c>
      <c r="L97" s="176" t="s">
        <v>132</v>
      </c>
      <c r="M97" s="49" t="s">
        <v>132</v>
      </c>
      <c r="N97" s="176" t="s">
        <v>132</v>
      </c>
      <c r="O97" s="49" t="s">
        <v>132</v>
      </c>
      <c r="P97" s="177" t="s">
        <v>132</v>
      </c>
      <c r="Q97" s="60" t="s">
        <v>132</v>
      </c>
      <c r="R97" s="176" t="s">
        <v>132</v>
      </c>
      <c r="S97" s="49" t="s">
        <v>132</v>
      </c>
      <c r="T97" s="27">
        <f t="shared" si="1"/>
        <v>12.170435000000001</v>
      </c>
    </row>
    <row r="98" spans="2:20">
      <c r="B98" s="38"/>
      <c r="C98" s="102" t="s">
        <v>20</v>
      </c>
      <c r="D98" s="101" t="s">
        <v>0</v>
      </c>
      <c r="E98" s="28"/>
      <c r="F98" s="29"/>
      <c r="G98" s="29"/>
      <c r="H98" s="178">
        <v>0</v>
      </c>
      <c r="I98" s="47" t="s">
        <v>132</v>
      </c>
      <c r="J98" s="178" t="s">
        <v>132</v>
      </c>
      <c r="K98" s="47" t="s">
        <v>132</v>
      </c>
      <c r="L98" s="178" t="s">
        <v>132</v>
      </c>
      <c r="M98" s="47" t="s">
        <v>132</v>
      </c>
      <c r="N98" s="178" t="s">
        <v>132</v>
      </c>
      <c r="O98" s="47" t="s">
        <v>132</v>
      </c>
      <c r="P98" s="179" t="s">
        <v>132</v>
      </c>
      <c r="Q98" s="56" t="s">
        <v>132</v>
      </c>
      <c r="R98" s="178" t="s">
        <v>132</v>
      </c>
      <c r="S98" s="138" t="s">
        <v>132</v>
      </c>
      <c r="T98" s="180">
        <f t="shared" si="1"/>
        <v>0</v>
      </c>
    </row>
    <row r="99" spans="2:20">
      <c r="B99" s="38"/>
      <c r="C99" s="102"/>
      <c r="D99" s="103" t="s">
        <v>1</v>
      </c>
      <c r="E99" s="23"/>
      <c r="F99" s="24"/>
      <c r="G99" s="24"/>
      <c r="H99" s="173">
        <v>0</v>
      </c>
      <c r="I99" s="48" t="s">
        <v>132</v>
      </c>
      <c r="J99" s="173" t="s">
        <v>132</v>
      </c>
      <c r="K99" s="48" t="s">
        <v>132</v>
      </c>
      <c r="L99" s="173" t="s">
        <v>132</v>
      </c>
      <c r="M99" s="48" t="s">
        <v>132</v>
      </c>
      <c r="N99" s="173" t="s">
        <v>132</v>
      </c>
      <c r="O99" s="48" t="s">
        <v>132</v>
      </c>
      <c r="P99" s="174" t="s">
        <v>132</v>
      </c>
      <c r="Q99" s="58" t="s">
        <v>132</v>
      </c>
      <c r="R99" s="173" t="s">
        <v>132</v>
      </c>
      <c r="S99" s="133" t="s">
        <v>132</v>
      </c>
      <c r="T99" s="175">
        <f t="shared" si="1"/>
        <v>0</v>
      </c>
    </row>
    <row r="100" spans="2:20">
      <c r="B100" s="38"/>
      <c r="C100" s="102"/>
      <c r="D100" s="103" t="s">
        <v>2</v>
      </c>
      <c r="E100" s="23"/>
      <c r="F100" s="24"/>
      <c r="G100" s="24"/>
      <c r="H100" s="173">
        <v>0</v>
      </c>
      <c r="I100" s="48" t="s">
        <v>132</v>
      </c>
      <c r="J100" s="173" t="s">
        <v>132</v>
      </c>
      <c r="K100" s="48" t="s">
        <v>132</v>
      </c>
      <c r="L100" s="173" t="s">
        <v>132</v>
      </c>
      <c r="M100" s="48" t="s">
        <v>132</v>
      </c>
      <c r="N100" s="173" t="s">
        <v>132</v>
      </c>
      <c r="O100" s="48" t="s">
        <v>132</v>
      </c>
      <c r="P100" s="174" t="s">
        <v>132</v>
      </c>
      <c r="Q100" s="58" t="s">
        <v>132</v>
      </c>
      <c r="R100" s="173" t="s">
        <v>132</v>
      </c>
      <c r="S100" s="133" t="s">
        <v>132</v>
      </c>
      <c r="T100" s="175">
        <f t="shared" si="1"/>
        <v>0</v>
      </c>
    </row>
    <row r="101" spans="2:20">
      <c r="B101" s="38"/>
      <c r="C101" s="102"/>
      <c r="D101" s="106" t="s">
        <v>3</v>
      </c>
      <c r="E101" s="30"/>
      <c r="F101" s="31"/>
      <c r="G101" s="31"/>
      <c r="H101" s="173">
        <v>0</v>
      </c>
      <c r="I101" s="48" t="s">
        <v>132</v>
      </c>
      <c r="J101" s="173" t="s">
        <v>132</v>
      </c>
      <c r="K101" s="48" t="s">
        <v>132</v>
      </c>
      <c r="L101" s="173" t="s">
        <v>132</v>
      </c>
      <c r="M101" s="48" t="s">
        <v>132</v>
      </c>
      <c r="N101" s="173" t="s">
        <v>132</v>
      </c>
      <c r="O101" s="48" t="s">
        <v>132</v>
      </c>
      <c r="P101" s="174" t="s">
        <v>132</v>
      </c>
      <c r="Q101" s="58" t="s">
        <v>132</v>
      </c>
      <c r="R101" s="173" t="s">
        <v>132</v>
      </c>
      <c r="S101" s="133" t="s">
        <v>132</v>
      </c>
      <c r="T101" s="175">
        <f t="shared" si="1"/>
        <v>0</v>
      </c>
    </row>
    <row r="102" spans="2:20" ht="19.5" thickBot="1">
      <c r="B102" s="38"/>
      <c r="C102" s="104"/>
      <c r="D102" s="105" t="s">
        <v>4</v>
      </c>
      <c r="E102" s="25"/>
      <c r="F102" s="26"/>
      <c r="G102" s="26"/>
      <c r="H102" s="176">
        <v>0</v>
      </c>
      <c r="I102" s="49" t="s">
        <v>132</v>
      </c>
      <c r="J102" s="176" t="s">
        <v>132</v>
      </c>
      <c r="K102" s="49" t="s">
        <v>132</v>
      </c>
      <c r="L102" s="176" t="s">
        <v>132</v>
      </c>
      <c r="M102" s="49" t="s">
        <v>132</v>
      </c>
      <c r="N102" s="176" t="s">
        <v>132</v>
      </c>
      <c r="O102" s="49" t="s">
        <v>132</v>
      </c>
      <c r="P102" s="177" t="s">
        <v>132</v>
      </c>
      <c r="Q102" s="60" t="s">
        <v>132</v>
      </c>
      <c r="R102" s="176" t="s">
        <v>132</v>
      </c>
      <c r="S102" s="49" t="s">
        <v>132</v>
      </c>
      <c r="T102" s="27">
        <f t="shared" si="1"/>
        <v>0</v>
      </c>
    </row>
    <row r="103" spans="2:20">
      <c r="B103" s="38"/>
      <c r="C103" s="102" t="s">
        <v>21</v>
      </c>
      <c r="D103" s="101" t="s">
        <v>0</v>
      </c>
      <c r="E103" s="28"/>
      <c r="F103" s="29"/>
      <c r="G103" s="29"/>
      <c r="H103" s="178">
        <v>3.0343999999999998</v>
      </c>
      <c r="I103" s="47" t="s">
        <v>132</v>
      </c>
      <c r="J103" s="178" t="s">
        <v>132</v>
      </c>
      <c r="K103" s="47" t="s">
        <v>132</v>
      </c>
      <c r="L103" s="178" t="s">
        <v>132</v>
      </c>
      <c r="M103" s="47" t="s">
        <v>132</v>
      </c>
      <c r="N103" s="178" t="s">
        <v>132</v>
      </c>
      <c r="O103" s="47" t="s">
        <v>132</v>
      </c>
      <c r="P103" s="179" t="s">
        <v>132</v>
      </c>
      <c r="Q103" s="56" t="s">
        <v>132</v>
      </c>
      <c r="R103" s="178" t="s">
        <v>132</v>
      </c>
      <c r="S103" s="138" t="s">
        <v>132</v>
      </c>
      <c r="T103" s="180">
        <f t="shared" si="1"/>
        <v>3.0343999999999998</v>
      </c>
    </row>
    <row r="104" spans="2:20">
      <c r="B104" s="38"/>
      <c r="C104" s="102"/>
      <c r="D104" s="103" t="s">
        <v>1</v>
      </c>
      <c r="E104" s="23"/>
      <c r="F104" s="24"/>
      <c r="G104" s="24"/>
      <c r="H104" s="173">
        <v>6.5672350000000002</v>
      </c>
      <c r="I104" s="48" t="s">
        <v>132</v>
      </c>
      <c r="J104" s="173" t="s">
        <v>132</v>
      </c>
      <c r="K104" s="48" t="s">
        <v>132</v>
      </c>
      <c r="L104" s="173" t="s">
        <v>132</v>
      </c>
      <c r="M104" s="48" t="s">
        <v>132</v>
      </c>
      <c r="N104" s="173" t="s">
        <v>132</v>
      </c>
      <c r="O104" s="48" t="s">
        <v>132</v>
      </c>
      <c r="P104" s="174" t="s">
        <v>132</v>
      </c>
      <c r="Q104" s="58" t="s">
        <v>132</v>
      </c>
      <c r="R104" s="173" t="s">
        <v>132</v>
      </c>
      <c r="S104" s="133" t="s">
        <v>132</v>
      </c>
      <c r="T104" s="175">
        <f t="shared" si="1"/>
        <v>6.5672350000000002</v>
      </c>
    </row>
    <row r="105" spans="2:20">
      <c r="B105" s="38"/>
      <c r="C105" s="102"/>
      <c r="D105" s="103" t="s">
        <v>2</v>
      </c>
      <c r="E105" s="23"/>
      <c r="F105" s="24"/>
      <c r="G105" s="24"/>
      <c r="H105" s="173">
        <v>0</v>
      </c>
      <c r="I105" s="48" t="s">
        <v>132</v>
      </c>
      <c r="J105" s="173" t="s">
        <v>132</v>
      </c>
      <c r="K105" s="48" t="s">
        <v>132</v>
      </c>
      <c r="L105" s="173" t="s">
        <v>132</v>
      </c>
      <c r="M105" s="48" t="s">
        <v>132</v>
      </c>
      <c r="N105" s="173" t="s">
        <v>132</v>
      </c>
      <c r="O105" s="48" t="s">
        <v>132</v>
      </c>
      <c r="P105" s="174" t="s">
        <v>132</v>
      </c>
      <c r="Q105" s="58" t="s">
        <v>132</v>
      </c>
      <c r="R105" s="173" t="s">
        <v>132</v>
      </c>
      <c r="S105" s="133" t="s">
        <v>132</v>
      </c>
      <c r="T105" s="175">
        <f t="shared" si="1"/>
        <v>0</v>
      </c>
    </row>
    <row r="106" spans="2:20">
      <c r="B106" s="38"/>
      <c r="C106" s="102"/>
      <c r="D106" s="106" t="s">
        <v>3</v>
      </c>
      <c r="E106" s="30"/>
      <c r="F106" s="31"/>
      <c r="G106" s="31"/>
      <c r="H106" s="173">
        <v>9.6016349999999999</v>
      </c>
      <c r="I106" s="48" t="s">
        <v>132</v>
      </c>
      <c r="J106" s="173" t="s">
        <v>132</v>
      </c>
      <c r="K106" s="48" t="s">
        <v>132</v>
      </c>
      <c r="L106" s="173" t="s">
        <v>132</v>
      </c>
      <c r="M106" s="48" t="s">
        <v>132</v>
      </c>
      <c r="N106" s="173" t="s">
        <v>132</v>
      </c>
      <c r="O106" s="48" t="s">
        <v>132</v>
      </c>
      <c r="P106" s="174" t="s">
        <v>132</v>
      </c>
      <c r="Q106" s="58" t="s">
        <v>132</v>
      </c>
      <c r="R106" s="173" t="s">
        <v>132</v>
      </c>
      <c r="S106" s="133" t="s">
        <v>132</v>
      </c>
      <c r="T106" s="175">
        <f t="shared" si="1"/>
        <v>9.6016349999999999</v>
      </c>
    </row>
    <row r="107" spans="2:20" ht="19.5" thickBot="1">
      <c r="B107" s="38"/>
      <c r="C107" s="104"/>
      <c r="D107" s="105" t="s">
        <v>4</v>
      </c>
      <c r="E107" s="25"/>
      <c r="F107" s="26"/>
      <c r="G107" s="26"/>
      <c r="H107" s="176">
        <v>9.6016349999999999</v>
      </c>
      <c r="I107" s="49" t="s">
        <v>132</v>
      </c>
      <c r="J107" s="176" t="s">
        <v>132</v>
      </c>
      <c r="K107" s="49" t="s">
        <v>132</v>
      </c>
      <c r="L107" s="176" t="s">
        <v>132</v>
      </c>
      <c r="M107" s="49" t="s">
        <v>132</v>
      </c>
      <c r="N107" s="176" t="s">
        <v>132</v>
      </c>
      <c r="O107" s="49" t="s">
        <v>132</v>
      </c>
      <c r="P107" s="177" t="s">
        <v>132</v>
      </c>
      <c r="Q107" s="60" t="s">
        <v>132</v>
      </c>
      <c r="R107" s="176" t="s">
        <v>132</v>
      </c>
      <c r="S107" s="49" t="s">
        <v>132</v>
      </c>
      <c r="T107" s="27">
        <f t="shared" si="1"/>
        <v>9.6016349999999999</v>
      </c>
    </row>
    <row r="108" spans="2:20">
      <c r="B108" s="38"/>
      <c r="C108" s="102" t="s">
        <v>22</v>
      </c>
      <c r="D108" s="101" t="s">
        <v>0</v>
      </c>
      <c r="E108" s="28"/>
      <c r="F108" s="29"/>
      <c r="G108" s="29"/>
      <c r="H108" s="178">
        <v>1.081115</v>
      </c>
      <c r="I108" s="47" t="s">
        <v>132</v>
      </c>
      <c r="J108" s="178" t="s">
        <v>132</v>
      </c>
      <c r="K108" s="47" t="s">
        <v>132</v>
      </c>
      <c r="L108" s="178" t="s">
        <v>132</v>
      </c>
      <c r="M108" s="47" t="s">
        <v>132</v>
      </c>
      <c r="N108" s="178" t="s">
        <v>132</v>
      </c>
      <c r="O108" s="47" t="s">
        <v>132</v>
      </c>
      <c r="P108" s="179" t="s">
        <v>132</v>
      </c>
      <c r="Q108" s="56" t="s">
        <v>132</v>
      </c>
      <c r="R108" s="178" t="s">
        <v>132</v>
      </c>
      <c r="S108" s="138" t="s">
        <v>132</v>
      </c>
      <c r="T108" s="180">
        <f t="shared" si="1"/>
        <v>1.081115</v>
      </c>
    </row>
    <row r="109" spans="2:20">
      <c r="B109" s="38"/>
      <c r="C109" s="102"/>
      <c r="D109" s="103" t="s">
        <v>1</v>
      </c>
      <c r="E109" s="23"/>
      <c r="F109" s="24"/>
      <c r="G109" s="24"/>
      <c r="H109" s="173">
        <v>0</v>
      </c>
      <c r="I109" s="48" t="s">
        <v>132</v>
      </c>
      <c r="J109" s="173" t="s">
        <v>132</v>
      </c>
      <c r="K109" s="48" t="s">
        <v>132</v>
      </c>
      <c r="L109" s="173" t="s">
        <v>132</v>
      </c>
      <c r="M109" s="48" t="s">
        <v>132</v>
      </c>
      <c r="N109" s="173" t="s">
        <v>132</v>
      </c>
      <c r="O109" s="48" t="s">
        <v>132</v>
      </c>
      <c r="P109" s="174" t="s">
        <v>132</v>
      </c>
      <c r="Q109" s="58" t="s">
        <v>132</v>
      </c>
      <c r="R109" s="173" t="s">
        <v>132</v>
      </c>
      <c r="S109" s="133" t="s">
        <v>132</v>
      </c>
      <c r="T109" s="175">
        <f t="shared" si="1"/>
        <v>0</v>
      </c>
    </row>
    <row r="110" spans="2:20">
      <c r="B110" s="38"/>
      <c r="C110" s="102"/>
      <c r="D110" s="103" t="s">
        <v>2</v>
      </c>
      <c r="E110" s="23"/>
      <c r="F110" s="24"/>
      <c r="G110" s="24"/>
      <c r="H110" s="173">
        <v>0</v>
      </c>
      <c r="I110" s="48" t="s">
        <v>132</v>
      </c>
      <c r="J110" s="173" t="s">
        <v>132</v>
      </c>
      <c r="K110" s="48" t="s">
        <v>132</v>
      </c>
      <c r="L110" s="173" t="s">
        <v>132</v>
      </c>
      <c r="M110" s="48" t="s">
        <v>132</v>
      </c>
      <c r="N110" s="173" t="s">
        <v>132</v>
      </c>
      <c r="O110" s="48" t="s">
        <v>132</v>
      </c>
      <c r="P110" s="174" t="s">
        <v>132</v>
      </c>
      <c r="Q110" s="58" t="s">
        <v>132</v>
      </c>
      <c r="R110" s="173" t="s">
        <v>132</v>
      </c>
      <c r="S110" s="133" t="s">
        <v>132</v>
      </c>
      <c r="T110" s="175">
        <f t="shared" si="1"/>
        <v>0</v>
      </c>
    </row>
    <row r="111" spans="2:20">
      <c r="B111" s="38"/>
      <c r="C111" s="102"/>
      <c r="D111" s="106" t="s">
        <v>3</v>
      </c>
      <c r="E111" s="30"/>
      <c r="F111" s="31"/>
      <c r="G111" s="31"/>
      <c r="H111" s="173">
        <v>1.081115</v>
      </c>
      <c r="I111" s="48" t="s">
        <v>132</v>
      </c>
      <c r="J111" s="173" t="s">
        <v>132</v>
      </c>
      <c r="K111" s="48" t="s">
        <v>132</v>
      </c>
      <c r="L111" s="173" t="s">
        <v>132</v>
      </c>
      <c r="M111" s="48" t="s">
        <v>132</v>
      </c>
      <c r="N111" s="173" t="s">
        <v>132</v>
      </c>
      <c r="O111" s="48" t="s">
        <v>132</v>
      </c>
      <c r="P111" s="174" t="s">
        <v>132</v>
      </c>
      <c r="Q111" s="58" t="s">
        <v>132</v>
      </c>
      <c r="R111" s="173" t="s">
        <v>132</v>
      </c>
      <c r="S111" s="133" t="s">
        <v>132</v>
      </c>
      <c r="T111" s="175">
        <f t="shared" si="1"/>
        <v>1.081115</v>
      </c>
    </row>
    <row r="112" spans="2:20" ht="19.5" thickBot="1">
      <c r="B112" s="38"/>
      <c r="C112" s="104"/>
      <c r="D112" s="105" t="s">
        <v>4</v>
      </c>
      <c r="E112" s="25"/>
      <c r="F112" s="26"/>
      <c r="G112" s="26"/>
      <c r="H112" s="176">
        <v>1.081115</v>
      </c>
      <c r="I112" s="49" t="s">
        <v>132</v>
      </c>
      <c r="J112" s="176" t="s">
        <v>132</v>
      </c>
      <c r="K112" s="49" t="s">
        <v>132</v>
      </c>
      <c r="L112" s="176" t="s">
        <v>132</v>
      </c>
      <c r="M112" s="49" t="s">
        <v>132</v>
      </c>
      <c r="N112" s="176" t="s">
        <v>132</v>
      </c>
      <c r="O112" s="49" t="s">
        <v>132</v>
      </c>
      <c r="P112" s="177" t="s">
        <v>132</v>
      </c>
      <c r="Q112" s="60" t="s">
        <v>132</v>
      </c>
      <c r="R112" s="176" t="s">
        <v>132</v>
      </c>
      <c r="S112" s="49" t="s">
        <v>132</v>
      </c>
      <c r="T112" s="27">
        <f t="shared" si="1"/>
        <v>1.081115</v>
      </c>
    </row>
    <row r="113" spans="2:20">
      <c r="B113" s="38"/>
      <c r="C113" s="102" t="s">
        <v>23</v>
      </c>
      <c r="D113" s="101" t="s">
        <v>0</v>
      </c>
      <c r="E113" s="28"/>
      <c r="F113" s="29"/>
      <c r="G113" s="29"/>
      <c r="H113" s="178">
        <v>0</v>
      </c>
      <c r="I113" s="47" t="s">
        <v>132</v>
      </c>
      <c r="J113" s="178" t="s">
        <v>132</v>
      </c>
      <c r="K113" s="47" t="s">
        <v>132</v>
      </c>
      <c r="L113" s="178" t="s">
        <v>132</v>
      </c>
      <c r="M113" s="47" t="s">
        <v>132</v>
      </c>
      <c r="N113" s="178" t="s">
        <v>132</v>
      </c>
      <c r="O113" s="47" t="s">
        <v>132</v>
      </c>
      <c r="P113" s="179" t="s">
        <v>132</v>
      </c>
      <c r="Q113" s="56" t="s">
        <v>132</v>
      </c>
      <c r="R113" s="178" t="s">
        <v>132</v>
      </c>
      <c r="S113" s="138" t="s">
        <v>132</v>
      </c>
      <c r="T113" s="180">
        <f t="shared" si="1"/>
        <v>0</v>
      </c>
    </row>
    <row r="114" spans="2:20">
      <c r="B114" s="38"/>
      <c r="C114" s="102"/>
      <c r="D114" s="103" t="s">
        <v>1</v>
      </c>
      <c r="E114" s="23"/>
      <c r="F114" s="24"/>
      <c r="G114" s="24"/>
      <c r="H114" s="173">
        <v>0</v>
      </c>
      <c r="I114" s="48" t="s">
        <v>132</v>
      </c>
      <c r="J114" s="173" t="s">
        <v>132</v>
      </c>
      <c r="K114" s="48" t="s">
        <v>132</v>
      </c>
      <c r="L114" s="173" t="s">
        <v>132</v>
      </c>
      <c r="M114" s="48" t="s">
        <v>132</v>
      </c>
      <c r="N114" s="173" t="s">
        <v>132</v>
      </c>
      <c r="O114" s="48" t="s">
        <v>132</v>
      </c>
      <c r="P114" s="174" t="s">
        <v>132</v>
      </c>
      <c r="Q114" s="58" t="s">
        <v>132</v>
      </c>
      <c r="R114" s="173" t="s">
        <v>132</v>
      </c>
      <c r="S114" s="133" t="s">
        <v>132</v>
      </c>
      <c r="T114" s="175">
        <f t="shared" si="1"/>
        <v>0</v>
      </c>
    </row>
    <row r="115" spans="2:20">
      <c r="B115" s="38"/>
      <c r="C115" s="102"/>
      <c r="D115" s="103" t="s">
        <v>2</v>
      </c>
      <c r="E115" s="23"/>
      <c r="F115" s="24"/>
      <c r="G115" s="24"/>
      <c r="H115" s="173">
        <v>0</v>
      </c>
      <c r="I115" s="48" t="s">
        <v>132</v>
      </c>
      <c r="J115" s="173" t="s">
        <v>132</v>
      </c>
      <c r="K115" s="48" t="s">
        <v>132</v>
      </c>
      <c r="L115" s="173" t="s">
        <v>132</v>
      </c>
      <c r="M115" s="48" t="s">
        <v>132</v>
      </c>
      <c r="N115" s="173" t="s">
        <v>132</v>
      </c>
      <c r="O115" s="48" t="s">
        <v>132</v>
      </c>
      <c r="P115" s="174" t="s">
        <v>132</v>
      </c>
      <c r="Q115" s="58" t="s">
        <v>132</v>
      </c>
      <c r="R115" s="173" t="s">
        <v>132</v>
      </c>
      <c r="S115" s="133" t="s">
        <v>132</v>
      </c>
      <c r="T115" s="175">
        <f t="shared" si="1"/>
        <v>0</v>
      </c>
    </row>
    <row r="116" spans="2:20">
      <c r="B116" s="38"/>
      <c r="C116" s="102"/>
      <c r="D116" s="106" t="s">
        <v>3</v>
      </c>
      <c r="E116" s="30"/>
      <c r="F116" s="31"/>
      <c r="G116" s="31"/>
      <c r="H116" s="173">
        <v>0</v>
      </c>
      <c r="I116" s="48" t="s">
        <v>132</v>
      </c>
      <c r="J116" s="173" t="s">
        <v>132</v>
      </c>
      <c r="K116" s="48" t="s">
        <v>132</v>
      </c>
      <c r="L116" s="173" t="s">
        <v>132</v>
      </c>
      <c r="M116" s="48" t="s">
        <v>132</v>
      </c>
      <c r="N116" s="173" t="s">
        <v>132</v>
      </c>
      <c r="O116" s="48" t="s">
        <v>132</v>
      </c>
      <c r="P116" s="174" t="s">
        <v>132</v>
      </c>
      <c r="Q116" s="58" t="s">
        <v>132</v>
      </c>
      <c r="R116" s="173" t="s">
        <v>132</v>
      </c>
      <c r="S116" s="133" t="s">
        <v>132</v>
      </c>
      <c r="T116" s="175">
        <f t="shared" si="1"/>
        <v>0</v>
      </c>
    </row>
    <row r="117" spans="2:20" ht="19.5" thickBot="1">
      <c r="B117" s="38"/>
      <c r="C117" s="104"/>
      <c r="D117" s="105" t="s">
        <v>4</v>
      </c>
      <c r="E117" s="25"/>
      <c r="F117" s="26"/>
      <c r="G117" s="26"/>
      <c r="H117" s="176">
        <v>0</v>
      </c>
      <c r="I117" s="49" t="s">
        <v>132</v>
      </c>
      <c r="J117" s="176" t="s">
        <v>132</v>
      </c>
      <c r="K117" s="49" t="s">
        <v>132</v>
      </c>
      <c r="L117" s="176" t="s">
        <v>132</v>
      </c>
      <c r="M117" s="49" t="s">
        <v>132</v>
      </c>
      <c r="N117" s="176" t="s">
        <v>132</v>
      </c>
      <c r="O117" s="49" t="s">
        <v>132</v>
      </c>
      <c r="P117" s="177" t="s">
        <v>132</v>
      </c>
      <c r="Q117" s="60" t="s">
        <v>132</v>
      </c>
      <c r="R117" s="176" t="s">
        <v>132</v>
      </c>
      <c r="S117" s="49" t="s">
        <v>132</v>
      </c>
      <c r="T117" s="27">
        <f t="shared" si="1"/>
        <v>0</v>
      </c>
    </row>
    <row r="118" spans="2:20">
      <c r="B118" s="38"/>
      <c r="C118" s="102" t="s">
        <v>24</v>
      </c>
      <c r="D118" s="101" t="s">
        <v>0</v>
      </c>
      <c r="E118" s="28"/>
      <c r="F118" s="29"/>
      <c r="G118" s="29"/>
      <c r="H118" s="178">
        <v>0</v>
      </c>
      <c r="I118" s="47" t="s">
        <v>132</v>
      </c>
      <c r="J118" s="178" t="s">
        <v>132</v>
      </c>
      <c r="K118" s="47" t="s">
        <v>132</v>
      </c>
      <c r="L118" s="178" t="s">
        <v>132</v>
      </c>
      <c r="M118" s="47" t="s">
        <v>132</v>
      </c>
      <c r="N118" s="178" t="s">
        <v>132</v>
      </c>
      <c r="O118" s="47" t="s">
        <v>132</v>
      </c>
      <c r="P118" s="179" t="s">
        <v>132</v>
      </c>
      <c r="Q118" s="56" t="s">
        <v>132</v>
      </c>
      <c r="R118" s="178" t="s">
        <v>132</v>
      </c>
      <c r="S118" s="138" t="s">
        <v>132</v>
      </c>
      <c r="T118" s="180">
        <f t="shared" si="1"/>
        <v>0</v>
      </c>
    </row>
    <row r="119" spans="2:20">
      <c r="B119" s="38"/>
      <c r="C119" s="102"/>
      <c r="D119" s="103" t="s">
        <v>1</v>
      </c>
      <c r="E119" s="23"/>
      <c r="F119" s="24"/>
      <c r="G119" s="24"/>
      <c r="H119" s="173">
        <v>0</v>
      </c>
      <c r="I119" s="48" t="s">
        <v>132</v>
      </c>
      <c r="J119" s="173" t="s">
        <v>132</v>
      </c>
      <c r="K119" s="48" t="s">
        <v>132</v>
      </c>
      <c r="L119" s="173" t="s">
        <v>132</v>
      </c>
      <c r="M119" s="48" t="s">
        <v>132</v>
      </c>
      <c r="N119" s="173" t="s">
        <v>132</v>
      </c>
      <c r="O119" s="48" t="s">
        <v>132</v>
      </c>
      <c r="P119" s="174" t="s">
        <v>132</v>
      </c>
      <c r="Q119" s="58" t="s">
        <v>132</v>
      </c>
      <c r="R119" s="173" t="s">
        <v>132</v>
      </c>
      <c r="S119" s="133" t="s">
        <v>132</v>
      </c>
      <c r="T119" s="175">
        <f t="shared" si="1"/>
        <v>0</v>
      </c>
    </row>
    <row r="120" spans="2:20">
      <c r="B120" s="38"/>
      <c r="C120" s="102"/>
      <c r="D120" s="103" t="s">
        <v>2</v>
      </c>
      <c r="E120" s="23"/>
      <c r="F120" s="24"/>
      <c r="G120" s="24"/>
      <c r="H120" s="173">
        <v>0</v>
      </c>
      <c r="I120" s="48" t="s">
        <v>132</v>
      </c>
      <c r="J120" s="173" t="s">
        <v>132</v>
      </c>
      <c r="K120" s="48" t="s">
        <v>132</v>
      </c>
      <c r="L120" s="173" t="s">
        <v>132</v>
      </c>
      <c r="M120" s="48" t="s">
        <v>132</v>
      </c>
      <c r="N120" s="173" t="s">
        <v>132</v>
      </c>
      <c r="O120" s="48" t="s">
        <v>132</v>
      </c>
      <c r="P120" s="174" t="s">
        <v>132</v>
      </c>
      <c r="Q120" s="58" t="s">
        <v>132</v>
      </c>
      <c r="R120" s="173" t="s">
        <v>132</v>
      </c>
      <c r="S120" s="133" t="s">
        <v>132</v>
      </c>
      <c r="T120" s="175">
        <f t="shared" si="1"/>
        <v>0</v>
      </c>
    </row>
    <row r="121" spans="2:20">
      <c r="B121" s="38"/>
      <c r="C121" s="102"/>
      <c r="D121" s="106" t="s">
        <v>3</v>
      </c>
      <c r="E121" s="30"/>
      <c r="F121" s="31"/>
      <c r="G121" s="31"/>
      <c r="H121" s="173">
        <v>0</v>
      </c>
      <c r="I121" s="48" t="s">
        <v>132</v>
      </c>
      <c r="J121" s="173" t="s">
        <v>132</v>
      </c>
      <c r="K121" s="48" t="s">
        <v>132</v>
      </c>
      <c r="L121" s="173" t="s">
        <v>132</v>
      </c>
      <c r="M121" s="48" t="s">
        <v>132</v>
      </c>
      <c r="N121" s="173" t="s">
        <v>132</v>
      </c>
      <c r="O121" s="48" t="s">
        <v>132</v>
      </c>
      <c r="P121" s="174" t="s">
        <v>132</v>
      </c>
      <c r="Q121" s="58" t="s">
        <v>132</v>
      </c>
      <c r="R121" s="173" t="s">
        <v>132</v>
      </c>
      <c r="S121" s="133" t="s">
        <v>132</v>
      </c>
      <c r="T121" s="175">
        <f t="shared" si="1"/>
        <v>0</v>
      </c>
    </row>
    <row r="122" spans="2:20" ht="19.5" thickBot="1">
      <c r="B122" s="38"/>
      <c r="C122" s="104"/>
      <c r="D122" s="105" t="s">
        <v>4</v>
      </c>
      <c r="E122" s="25"/>
      <c r="F122" s="26"/>
      <c r="G122" s="26"/>
      <c r="H122" s="176">
        <v>0</v>
      </c>
      <c r="I122" s="49" t="s">
        <v>132</v>
      </c>
      <c r="J122" s="176" t="s">
        <v>132</v>
      </c>
      <c r="K122" s="49" t="s">
        <v>132</v>
      </c>
      <c r="L122" s="176" t="s">
        <v>132</v>
      </c>
      <c r="M122" s="49" t="s">
        <v>132</v>
      </c>
      <c r="N122" s="176" t="s">
        <v>132</v>
      </c>
      <c r="O122" s="49" t="s">
        <v>132</v>
      </c>
      <c r="P122" s="177" t="s">
        <v>132</v>
      </c>
      <c r="Q122" s="60" t="s">
        <v>132</v>
      </c>
      <c r="R122" s="176" t="s">
        <v>132</v>
      </c>
      <c r="S122" s="49" t="s">
        <v>132</v>
      </c>
      <c r="T122" s="27">
        <f t="shared" si="1"/>
        <v>0</v>
      </c>
    </row>
    <row r="123" spans="2:20">
      <c r="B123" s="38"/>
      <c r="C123" s="102" t="s">
        <v>25</v>
      </c>
      <c r="D123" s="101" t="s">
        <v>0</v>
      </c>
      <c r="E123" s="28"/>
      <c r="F123" s="29"/>
      <c r="G123" s="29"/>
      <c r="H123" s="178">
        <v>14.465200000000001</v>
      </c>
      <c r="I123" s="47" t="s">
        <v>132</v>
      </c>
      <c r="J123" s="178" t="s">
        <v>132</v>
      </c>
      <c r="K123" s="47" t="s">
        <v>132</v>
      </c>
      <c r="L123" s="178" t="s">
        <v>132</v>
      </c>
      <c r="M123" s="47" t="s">
        <v>132</v>
      </c>
      <c r="N123" s="178" t="s">
        <v>132</v>
      </c>
      <c r="O123" s="47" t="s">
        <v>132</v>
      </c>
      <c r="P123" s="179" t="s">
        <v>132</v>
      </c>
      <c r="Q123" s="56" t="s">
        <v>132</v>
      </c>
      <c r="R123" s="178" t="s">
        <v>132</v>
      </c>
      <c r="S123" s="138" t="s">
        <v>132</v>
      </c>
      <c r="T123" s="180">
        <f t="shared" si="1"/>
        <v>14.465200000000001</v>
      </c>
    </row>
    <row r="124" spans="2:20">
      <c r="B124" s="38"/>
      <c r="C124" s="102"/>
      <c r="D124" s="103" t="s">
        <v>1</v>
      </c>
      <c r="E124" s="23"/>
      <c r="F124" s="24"/>
      <c r="G124" s="24"/>
      <c r="H124" s="173">
        <v>4.1988399999999988</v>
      </c>
      <c r="I124" s="48" t="s">
        <v>132</v>
      </c>
      <c r="J124" s="173" t="s">
        <v>132</v>
      </c>
      <c r="K124" s="48" t="s">
        <v>132</v>
      </c>
      <c r="L124" s="173" t="s">
        <v>132</v>
      </c>
      <c r="M124" s="48" t="s">
        <v>132</v>
      </c>
      <c r="N124" s="173" t="s">
        <v>132</v>
      </c>
      <c r="O124" s="48" t="s">
        <v>132</v>
      </c>
      <c r="P124" s="174" t="s">
        <v>132</v>
      </c>
      <c r="Q124" s="58" t="s">
        <v>132</v>
      </c>
      <c r="R124" s="173" t="s">
        <v>132</v>
      </c>
      <c r="S124" s="133" t="s">
        <v>132</v>
      </c>
      <c r="T124" s="175">
        <f t="shared" si="1"/>
        <v>4.1988399999999988</v>
      </c>
    </row>
    <row r="125" spans="2:20">
      <c r="B125" s="38"/>
      <c r="C125" s="102"/>
      <c r="D125" s="103" t="s">
        <v>2</v>
      </c>
      <c r="E125" s="23"/>
      <c r="F125" s="24"/>
      <c r="G125" s="24"/>
      <c r="H125" s="173">
        <v>0</v>
      </c>
      <c r="I125" s="48" t="s">
        <v>132</v>
      </c>
      <c r="J125" s="173" t="s">
        <v>132</v>
      </c>
      <c r="K125" s="48" t="s">
        <v>132</v>
      </c>
      <c r="L125" s="173" t="s">
        <v>132</v>
      </c>
      <c r="M125" s="48" t="s">
        <v>132</v>
      </c>
      <c r="N125" s="173" t="s">
        <v>132</v>
      </c>
      <c r="O125" s="48" t="s">
        <v>132</v>
      </c>
      <c r="P125" s="174" t="s">
        <v>132</v>
      </c>
      <c r="Q125" s="58" t="s">
        <v>132</v>
      </c>
      <c r="R125" s="173" t="s">
        <v>132</v>
      </c>
      <c r="S125" s="133" t="s">
        <v>132</v>
      </c>
      <c r="T125" s="175">
        <f t="shared" si="1"/>
        <v>0</v>
      </c>
    </row>
    <row r="126" spans="2:20">
      <c r="B126" s="38"/>
      <c r="C126" s="102"/>
      <c r="D126" s="106" t="s">
        <v>3</v>
      </c>
      <c r="E126" s="30"/>
      <c r="F126" s="31"/>
      <c r="G126" s="31"/>
      <c r="H126" s="173">
        <v>18.66404</v>
      </c>
      <c r="I126" s="48" t="s">
        <v>132</v>
      </c>
      <c r="J126" s="173" t="s">
        <v>132</v>
      </c>
      <c r="K126" s="48" t="s">
        <v>132</v>
      </c>
      <c r="L126" s="173" t="s">
        <v>132</v>
      </c>
      <c r="M126" s="48" t="s">
        <v>132</v>
      </c>
      <c r="N126" s="173" t="s">
        <v>132</v>
      </c>
      <c r="O126" s="48" t="s">
        <v>132</v>
      </c>
      <c r="P126" s="174" t="s">
        <v>132</v>
      </c>
      <c r="Q126" s="58" t="s">
        <v>132</v>
      </c>
      <c r="R126" s="173" t="s">
        <v>132</v>
      </c>
      <c r="S126" s="133" t="s">
        <v>132</v>
      </c>
      <c r="T126" s="175">
        <f t="shared" si="1"/>
        <v>18.66404</v>
      </c>
    </row>
    <row r="127" spans="2:20" ht="19.5" thickBot="1">
      <c r="B127" s="38"/>
      <c r="C127" s="104"/>
      <c r="D127" s="105" t="s">
        <v>4</v>
      </c>
      <c r="E127" s="25"/>
      <c r="F127" s="26"/>
      <c r="G127" s="26"/>
      <c r="H127" s="176">
        <v>18.66404</v>
      </c>
      <c r="I127" s="49" t="s">
        <v>132</v>
      </c>
      <c r="J127" s="176" t="s">
        <v>132</v>
      </c>
      <c r="K127" s="49" t="s">
        <v>132</v>
      </c>
      <c r="L127" s="176" t="s">
        <v>132</v>
      </c>
      <c r="M127" s="49" t="s">
        <v>132</v>
      </c>
      <c r="N127" s="176" t="s">
        <v>132</v>
      </c>
      <c r="O127" s="49" t="s">
        <v>132</v>
      </c>
      <c r="P127" s="177" t="s">
        <v>132</v>
      </c>
      <c r="Q127" s="60" t="s">
        <v>132</v>
      </c>
      <c r="R127" s="176" t="s">
        <v>132</v>
      </c>
      <c r="S127" s="49" t="s">
        <v>132</v>
      </c>
      <c r="T127" s="27">
        <f t="shared" si="1"/>
        <v>18.66404</v>
      </c>
    </row>
    <row r="128" spans="2:20">
      <c r="B128" s="38"/>
      <c r="C128" s="102" t="s">
        <v>26</v>
      </c>
      <c r="D128" s="101" t="s">
        <v>0</v>
      </c>
      <c r="E128" s="28"/>
      <c r="F128" s="29"/>
      <c r="G128" s="29"/>
      <c r="H128" s="178">
        <v>0</v>
      </c>
      <c r="I128" s="47" t="s">
        <v>132</v>
      </c>
      <c r="J128" s="178" t="s">
        <v>132</v>
      </c>
      <c r="K128" s="47" t="s">
        <v>132</v>
      </c>
      <c r="L128" s="178" t="s">
        <v>132</v>
      </c>
      <c r="M128" s="47" t="s">
        <v>132</v>
      </c>
      <c r="N128" s="178" t="s">
        <v>132</v>
      </c>
      <c r="O128" s="47" t="s">
        <v>132</v>
      </c>
      <c r="P128" s="179" t="s">
        <v>132</v>
      </c>
      <c r="Q128" s="56" t="s">
        <v>132</v>
      </c>
      <c r="R128" s="178" t="s">
        <v>132</v>
      </c>
      <c r="S128" s="138" t="s">
        <v>132</v>
      </c>
      <c r="T128" s="180">
        <f t="shared" si="1"/>
        <v>0</v>
      </c>
    </row>
    <row r="129" spans="2:20">
      <c r="B129" s="38"/>
      <c r="C129" s="102"/>
      <c r="D129" s="103" t="s">
        <v>1</v>
      </c>
      <c r="E129" s="23"/>
      <c r="F129" s="24"/>
      <c r="G129" s="24"/>
      <c r="H129" s="173">
        <v>7.0000000000000007E-2</v>
      </c>
      <c r="I129" s="48" t="s">
        <v>132</v>
      </c>
      <c r="J129" s="173" t="s">
        <v>132</v>
      </c>
      <c r="K129" s="48" t="s">
        <v>132</v>
      </c>
      <c r="L129" s="173" t="s">
        <v>132</v>
      </c>
      <c r="M129" s="48" t="s">
        <v>132</v>
      </c>
      <c r="N129" s="173" t="s">
        <v>132</v>
      </c>
      <c r="O129" s="48" t="s">
        <v>132</v>
      </c>
      <c r="P129" s="174" t="s">
        <v>132</v>
      </c>
      <c r="Q129" s="58" t="s">
        <v>132</v>
      </c>
      <c r="R129" s="173" t="s">
        <v>132</v>
      </c>
      <c r="S129" s="133" t="s">
        <v>132</v>
      </c>
      <c r="T129" s="175">
        <f t="shared" si="1"/>
        <v>7.0000000000000007E-2</v>
      </c>
    </row>
    <row r="130" spans="2:20">
      <c r="B130" s="38"/>
      <c r="C130" s="102"/>
      <c r="D130" s="103" t="s">
        <v>2</v>
      </c>
      <c r="E130" s="23"/>
      <c r="F130" s="24"/>
      <c r="G130" s="24"/>
      <c r="H130" s="173">
        <v>0</v>
      </c>
      <c r="I130" s="48" t="s">
        <v>132</v>
      </c>
      <c r="J130" s="173" t="s">
        <v>132</v>
      </c>
      <c r="K130" s="48" t="s">
        <v>132</v>
      </c>
      <c r="L130" s="173" t="s">
        <v>132</v>
      </c>
      <c r="M130" s="48" t="s">
        <v>132</v>
      </c>
      <c r="N130" s="173" t="s">
        <v>132</v>
      </c>
      <c r="O130" s="48" t="s">
        <v>132</v>
      </c>
      <c r="P130" s="174" t="s">
        <v>132</v>
      </c>
      <c r="Q130" s="58" t="s">
        <v>132</v>
      </c>
      <c r="R130" s="173" t="s">
        <v>132</v>
      </c>
      <c r="S130" s="133" t="s">
        <v>132</v>
      </c>
      <c r="T130" s="175">
        <f t="shared" si="1"/>
        <v>0</v>
      </c>
    </row>
    <row r="131" spans="2:20">
      <c r="B131" s="38"/>
      <c r="C131" s="102"/>
      <c r="D131" s="106" t="s">
        <v>3</v>
      </c>
      <c r="E131" s="30"/>
      <c r="F131" s="31"/>
      <c r="G131" s="31"/>
      <c r="H131" s="173">
        <v>7.0000000000000007E-2</v>
      </c>
      <c r="I131" s="48" t="s">
        <v>132</v>
      </c>
      <c r="J131" s="173" t="s">
        <v>132</v>
      </c>
      <c r="K131" s="48" t="s">
        <v>132</v>
      </c>
      <c r="L131" s="173" t="s">
        <v>132</v>
      </c>
      <c r="M131" s="48" t="s">
        <v>132</v>
      </c>
      <c r="N131" s="173" t="s">
        <v>132</v>
      </c>
      <c r="O131" s="48" t="s">
        <v>132</v>
      </c>
      <c r="P131" s="174" t="s">
        <v>132</v>
      </c>
      <c r="Q131" s="58" t="s">
        <v>132</v>
      </c>
      <c r="R131" s="173" t="s">
        <v>132</v>
      </c>
      <c r="S131" s="133" t="s">
        <v>132</v>
      </c>
      <c r="T131" s="175">
        <f t="shared" si="1"/>
        <v>7.0000000000000007E-2</v>
      </c>
    </row>
    <row r="132" spans="2:20" ht="19.5" thickBot="1">
      <c r="B132" s="38"/>
      <c r="C132" s="104"/>
      <c r="D132" s="105" t="s">
        <v>4</v>
      </c>
      <c r="E132" s="25"/>
      <c r="F132" s="26"/>
      <c r="G132" s="26"/>
      <c r="H132" s="176">
        <v>7.0000000000000007E-2</v>
      </c>
      <c r="I132" s="49" t="s">
        <v>132</v>
      </c>
      <c r="J132" s="176" t="s">
        <v>132</v>
      </c>
      <c r="K132" s="49" t="s">
        <v>132</v>
      </c>
      <c r="L132" s="176" t="s">
        <v>132</v>
      </c>
      <c r="M132" s="49" t="s">
        <v>132</v>
      </c>
      <c r="N132" s="176" t="s">
        <v>132</v>
      </c>
      <c r="O132" s="49" t="s">
        <v>132</v>
      </c>
      <c r="P132" s="177" t="s">
        <v>132</v>
      </c>
      <c r="Q132" s="60" t="s">
        <v>132</v>
      </c>
      <c r="R132" s="176" t="s">
        <v>132</v>
      </c>
      <c r="S132" s="49" t="s">
        <v>132</v>
      </c>
      <c r="T132" s="27">
        <f t="shared" si="1"/>
        <v>7.0000000000000007E-2</v>
      </c>
    </row>
    <row r="133" spans="2:20">
      <c r="B133" s="38"/>
      <c r="C133" s="102" t="s">
        <v>27</v>
      </c>
      <c r="D133" s="101" t="s">
        <v>0</v>
      </c>
      <c r="E133" s="28"/>
      <c r="F133" s="29"/>
      <c r="G133" s="29"/>
      <c r="H133" s="178">
        <v>0</v>
      </c>
      <c r="I133" s="47" t="s">
        <v>132</v>
      </c>
      <c r="J133" s="178" t="s">
        <v>132</v>
      </c>
      <c r="K133" s="47" t="s">
        <v>132</v>
      </c>
      <c r="L133" s="178" t="s">
        <v>132</v>
      </c>
      <c r="M133" s="47" t="s">
        <v>132</v>
      </c>
      <c r="N133" s="178" t="s">
        <v>132</v>
      </c>
      <c r="O133" s="47" t="s">
        <v>132</v>
      </c>
      <c r="P133" s="179" t="s">
        <v>132</v>
      </c>
      <c r="Q133" s="56" t="s">
        <v>132</v>
      </c>
      <c r="R133" s="178" t="s">
        <v>132</v>
      </c>
      <c r="S133" s="138" t="s">
        <v>132</v>
      </c>
      <c r="T133" s="180">
        <f t="shared" si="1"/>
        <v>0</v>
      </c>
    </row>
    <row r="134" spans="2:20">
      <c r="B134" s="38"/>
      <c r="C134" s="102"/>
      <c r="D134" s="103" t="s">
        <v>1</v>
      </c>
      <c r="E134" s="23"/>
      <c r="F134" s="24"/>
      <c r="G134" s="24"/>
      <c r="H134" s="173">
        <v>3.1027</v>
      </c>
      <c r="I134" s="48" t="s">
        <v>132</v>
      </c>
      <c r="J134" s="173" t="s">
        <v>132</v>
      </c>
      <c r="K134" s="48" t="s">
        <v>132</v>
      </c>
      <c r="L134" s="173" t="s">
        <v>132</v>
      </c>
      <c r="M134" s="48" t="s">
        <v>132</v>
      </c>
      <c r="N134" s="173" t="s">
        <v>132</v>
      </c>
      <c r="O134" s="48" t="s">
        <v>132</v>
      </c>
      <c r="P134" s="174" t="s">
        <v>132</v>
      </c>
      <c r="Q134" s="58" t="s">
        <v>132</v>
      </c>
      <c r="R134" s="173" t="s">
        <v>132</v>
      </c>
      <c r="S134" s="133" t="s">
        <v>132</v>
      </c>
      <c r="T134" s="175">
        <f t="shared" si="1"/>
        <v>3.1027</v>
      </c>
    </row>
    <row r="135" spans="2:20">
      <c r="B135" s="38"/>
      <c r="C135" s="102"/>
      <c r="D135" s="103" t="s">
        <v>2</v>
      </c>
      <c r="E135" s="23"/>
      <c r="F135" s="24"/>
      <c r="G135" s="24"/>
      <c r="H135" s="173">
        <v>0</v>
      </c>
      <c r="I135" s="48" t="s">
        <v>132</v>
      </c>
      <c r="J135" s="173" t="s">
        <v>132</v>
      </c>
      <c r="K135" s="48" t="s">
        <v>132</v>
      </c>
      <c r="L135" s="173" t="s">
        <v>132</v>
      </c>
      <c r="M135" s="48" t="s">
        <v>132</v>
      </c>
      <c r="N135" s="173" t="s">
        <v>132</v>
      </c>
      <c r="O135" s="48" t="s">
        <v>132</v>
      </c>
      <c r="P135" s="174" t="s">
        <v>132</v>
      </c>
      <c r="Q135" s="58" t="s">
        <v>132</v>
      </c>
      <c r="R135" s="173" t="s">
        <v>132</v>
      </c>
      <c r="S135" s="133" t="s">
        <v>132</v>
      </c>
      <c r="T135" s="175">
        <f t="shared" si="1"/>
        <v>0</v>
      </c>
    </row>
    <row r="136" spans="2:20">
      <c r="B136" s="38"/>
      <c r="C136" s="102"/>
      <c r="D136" s="103" t="s">
        <v>3</v>
      </c>
      <c r="E136" s="23"/>
      <c r="F136" s="24"/>
      <c r="G136" s="24"/>
      <c r="H136" s="173">
        <v>3.1027</v>
      </c>
      <c r="I136" s="48" t="s">
        <v>132</v>
      </c>
      <c r="J136" s="173" t="s">
        <v>132</v>
      </c>
      <c r="K136" s="48" t="s">
        <v>132</v>
      </c>
      <c r="L136" s="173" t="s">
        <v>132</v>
      </c>
      <c r="M136" s="48" t="s">
        <v>132</v>
      </c>
      <c r="N136" s="173" t="s">
        <v>132</v>
      </c>
      <c r="O136" s="48" t="s">
        <v>132</v>
      </c>
      <c r="P136" s="174" t="s">
        <v>132</v>
      </c>
      <c r="Q136" s="58" t="s">
        <v>132</v>
      </c>
      <c r="R136" s="173" t="s">
        <v>132</v>
      </c>
      <c r="S136" s="133" t="s">
        <v>132</v>
      </c>
      <c r="T136" s="175">
        <f t="shared" si="1"/>
        <v>3.1027</v>
      </c>
    </row>
    <row r="137" spans="2:20" ht="19.5" thickBot="1">
      <c r="B137" s="38"/>
      <c r="C137" s="108"/>
      <c r="D137" s="109" t="s">
        <v>4</v>
      </c>
      <c r="E137" s="33"/>
      <c r="F137" s="34"/>
      <c r="G137" s="34"/>
      <c r="H137" s="181">
        <v>3.1027</v>
      </c>
      <c r="I137" s="50" t="s">
        <v>132</v>
      </c>
      <c r="J137" s="181" t="s">
        <v>132</v>
      </c>
      <c r="K137" s="50" t="s">
        <v>132</v>
      </c>
      <c r="L137" s="181" t="s">
        <v>132</v>
      </c>
      <c r="M137" s="50" t="s">
        <v>132</v>
      </c>
      <c r="N137" s="181" t="s">
        <v>132</v>
      </c>
      <c r="O137" s="50" t="s">
        <v>132</v>
      </c>
      <c r="P137" s="182" t="s">
        <v>132</v>
      </c>
      <c r="Q137" s="63" t="s">
        <v>132</v>
      </c>
      <c r="R137" s="181" t="s">
        <v>132</v>
      </c>
      <c r="S137" s="50" t="s">
        <v>132</v>
      </c>
      <c r="T137" s="35">
        <f t="shared" si="1"/>
        <v>3.1027</v>
      </c>
    </row>
    <row r="138" spans="2:20" ht="21" thickTop="1" thickBot="1">
      <c r="B138" s="38"/>
      <c r="C138" s="100"/>
      <c r="D138" s="95" t="s">
        <v>46</v>
      </c>
      <c r="E138" s="127">
        <v>2026</v>
      </c>
      <c r="F138" s="85"/>
      <c r="G138" s="85"/>
      <c r="H138" s="183"/>
      <c r="I138" s="129"/>
      <c r="J138" s="85"/>
      <c r="K138" s="86"/>
      <c r="L138" s="86"/>
      <c r="M138" s="86"/>
      <c r="N138" s="86"/>
      <c r="O138" s="86"/>
      <c r="P138" s="87"/>
      <c r="Q138" s="127">
        <v>2027</v>
      </c>
      <c r="R138" s="86"/>
      <c r="S138" s="86"/>
      <c r="T138" s="36"/>
    </row>
    <row r="139" spans="2:20" ht="20.25" thickBot="1">
      <c r="B139" s="38"/>
      <c r="C139" s="108"/>
      <c r="D139" s="88" t="s">
        <v>48</v>
      </c>
      <c r="E139" s="89" t="s">
        <v>86</v>
      </c>
      <c r="F139" s="90" t="s">
        <v>87</v>
      </c>
      <c r="G139" s="90" t="s">
        <v>51</v>
      </c>
      <c r="H139" s="184" t="s">
        <v>52</v>
      </c>
      <c r="I139" s="130" t="s">
        <v>53</v>
      </c>
      <c r="J139" s="90" t="s">
        <v>54</v>
      </c>
      <c r="K139" s="91" t="s">
        <v>55</v>
      </c>
      <c r="L139" s="91" t="s">
        <v>56</v>
      </c>
      <c r="M139" s="91" t="s">
        <v>57</v>
      </c>
      <c r="N139" s="91" t="s">
        <v>58</v>
      </c>
      <c r="O139" s="91" t="s">
        <v>59</v>
      </c>
      <c r="P139" s="92" t="s">
        <v>60</v>
      </c>
      <c r="Q139" s="93" t="s">
        <v>61</v>
      </c>
      <c r="R139" s="91" t="s">
        <v>62</v>
      </c>
      <c r="S139" s="94" t="s">
        <v>51</v>
      </c>
      <c r="T139" s="37"/>
    </row>
    <row r="140" spans="2:20" ht="19.5" thickTop="1">
      <c r="B140" s="38"/>
      <c r="C140" s="102" t="s">
        <v>28</v>
      </c>
      <c r="D140" s="101" t="s">
        <v>0</v>
      </c>
      <c r="E140" s="28"/>
      <c r="F140" s="29"/>
      <c r="G140" s="29"/>
      <c r="H140" s="178">
        <v>0</v>
      </c>
      <c r="I140" s="47" t="s">
        <v>132</v>
      </c>
      <c r="J140" s="178" t="s">
        <v>132</v>
      </c>
      <c r="K140" s="47" t="s">
        <v>132</v>
      </c>
      <c r="L140" s="178" t="s">
        <v>132</v>
      </c>
      <c r="M140" s="47" t="s">
        <v>132</v>
      </c>
      <c r="N140" s="178" t="s">
        <v>132</v>
      </c>
      <c r="O140" s="47" t="s">
        <v>132</v>
      </c>
      <c r="P140" s="171" t="s">
        <v>132</v>
      </c>
      <c r="Q140" s="56" t="s">
        <v>132</v>
      </c>
      <c r="R140" s="178" t="s">
        <v>132</v>
      </c>
      <c r="S140" s="138" t="s">
        <v>132</v>
      </c>
      <c r="T140" s="172">
        <f t="shared" ref="T140:T199" si="2">SUM(H140:S140)</f>
        <v>0</v>
      </c>
    </row>
    <row r="141" spans="2:20">
      <c r="B141" s="38"/>
      <c r="C141" s="102"/>
      <c r="D141" s="103" t="s">
        <v>1</v>
      </c>
      <c r="E141" s="23"/>
      <c r="F141" s="24"/>
      <c r="G141" s="24"/>
      <c r="H141" s="173">
        <v>0</v>
      </c>
      <c r="I141" s="48" t="s">
        <v>132</v>
      </c>
      <c r="J141" s="173" t="s">
        <v>132</v>
      </c>
      <c r="K141" s="48" t="s">
        <v>132</v>
      </c>
      <c r="L141" s="173" t="s">
        <v>132</v>
      </c>
      <c r="M141" s="48" t="s">
        <v>132</v>
      </c>
      <c r="N141" s="173" t="s">
        <v>132</v>
      </c>
      <c r="O141" s="48" t="s">
        <v>132</v>
      </c>
      <c r="P141" s="174" t="s">
        <v>132</v>
      </c>
      <c r="Q141" s="58" t="s">
        <v>132</v>
      </c>
      <c r="R141" s="173" t="s">
        <v>132</v>
      </c>
      <c r="S141" s="133" t="s">
        <v>132</v>
      </c>
      <c r="T141" s="175">
        <f t="shared" si="2"/>
        <v>0</v>
      </c>
    </row>
    <row r="142" spans="2:20">
      <c r="B142" s="38"/>
      <c r="C142" s="102"/>
      <c r="D142" s="103" t="s">
        <v>2</v>
      </c>
      <c r="E142" s="23"/>
      <c r="F142" s="24"/>
      <c r="G142" s="24"/>
      <c r="H142" s="173">
        <v>0</v>
      </c>
      <c r="I142" s="48" t="s">
        <v>132</v>
      </c>
      <c r="J142" s="173" t="s">
        <v>132</v>
      </c>
      <c r="K142" s="48" t="s">
        <v>132</v>
      </c>
      <c r="L142" s="173" t="s">
        <v>132</v>
      </c>
      <c r="M142" s="48" t="s">
        <v>132</v>
      </c>
      <c r="N142" s="173" t="s">
        <v>132</v>
      </c>
      <c r="O142" s="48" t="s">
        <v>132</v>
      </c>
      <c r="P142" s="174" t="s">
        <v>132</v>
      </c>
      <c r="Q142" s="58" t="s">
        <v>132</v>
      </c>
      <c r="R142" s="173" t="s">
        <v>132</v>
      </c>
      <c r="S142" s="133" t="s">
        <v>132</v>
      </c>
      <c r="T142" s="175">
        <f t="shared" si="2"/>
        <v>0</v>
      </c>
    </row>
    <row r="143" spans="2:20">
      <c r="B143" s="38"/>
      <c r="C143" s="102"/>
      <c r="D143" s="103" t="s">
        <v>3</v>
      </c>
      <c r="E143" s="23"/>
      <c r="F143" s="24"/>
      <c r="G143" s="24"/>
      <c r="H143" s="173">
        <v>0</v>
      </c>
      <c r="I143" s="48" t="s">
        <v>132</v>
      </c>
      <c r="J143" s="173" t="s">
        <v>132</v>
      </c>
      <c r="K143" s="48" t="s">
        <v>132</v>
      </c>
      <c r="L143" s="173" t="s">
        <v>132</v>
      </c>
      <c r="M143" s="48" t="s">
        <v>132</v>
      </c>
      <c r="N143" s="173" t="s">
        <v>132</v>
      </c>
      <c r="O143" s="48" t="s">
        <v>132</v>
      </c>
      <c r="P143" s="174" t="s">
        <v>132</v>
      </c>
      <c r="Q143" s="58" t="s">
        <v>132</v>
      </c>
      <c r="R143" s="173" t="s">
        <v>132</v>
      </c>
      <c r="S143" s="133" t="s">
        <v>132</v>
      </c>
      <c r="T143" s="175">
        <f t="shared" si="2"/>
        <v>0</v>
      </c>
    </row>
    <row r="144" spans="2:20" ht="19.5" thickBot="1">
      <c r="B144" s="38"/>
      <c r="C144" s="104"/>
      <c r="D144" s="105" t="s">
        <v>4</v>
      </c>
      <c r="E144" s="25"/>
      <c r="F144" s="26"/>
      <c r="G144" s="26"/>
      <c r="H144" s="176">
        <v>0</v>
      </c>
      <c r="I144" s="49" t="s">
        <v>132</v>
      </c>
      <c r="J144" s="176" t="s">
        <v>132</v>
      </c>
      <c r="K144" s="49" t="s">
        <v>132</v>
      </c>
      <c r="L144" s="176" t="s">
        <v>132</v>
      </c>
      <c r="M144" s="49" t="s">
        <v>132</v>
      </c>
      <c r="N144" s="176" t="s">
        <v>132</v>
      </c>
      <c r="O144" s="49" t="s">
        <v>132</v>
      </c>
      <c r="P144" s="177" t="s">
        <v>132</v>
      </c>
      <c r="Q144" s="60" t="s">
        <v>132</v>
      </c>
      <c r="R144" s="176" t="s">
        <v>132</v>
      </c>
      <c r="S144" s="49" t="s">
        <v>132</v>
      </c>
      <c r="T144" s="27">
        <f t="shared" si="2"/>
        <v>0</v>
      </c>
    </row>
    <row r="145" spans="2:20">
      <c r="B145" s="38"/>
      <c r="C145" s="102" t="s">
        <v>29</v>
      </c>
      <c r="D145" s="101" t="s">
        <v>0</v>
      </c>
      <c r="E145" s="28"/>
      <c r="F145" s="29"/>
      <c r="G145" s="29"/>
      <c r="H145" s="178">
        <v>0</v>
      </c>
      <c r="I145" s="47" t="s">
        <v>132</v>
      </c>
      <c r="J145" s="178" t="s">
        <v>132</v>
      </c>
      <c r="K145" s="47" t="s">
        <v>132</v>
      </c>
      <c r="L145" s="178" t="s">
        <v>132</v>
      </c>
      <c r="M145" s="47" t="s">
        <v>132</v>
      </c>
      <c r="N145" s="178" t="s">
        <v>132</v>
      </c>
      <c r="O145" s="47" t="s">
        <v>132</v>
      </c>
      <c r="P145" s="179" t="s">
        <v>132</v>
      </c>
      <c r="Q145" s="56" t="s">
        <v>132</v>
      </c>
      <c r="R145" s="178" t="s">
        <v>132</v>
      </c>
      <c r="S145" s="138" t="s">
        <v>132</v>
      </c>
      <c r="T145" s="180">
        <f t="shared" si="2"/>
        <v>0</v>
      </c>
    </row>
    <row r="146" spans="2:20">
      <c r="B146" s="38"/>
      <c r="C146" s="102"/>
      <c r="D146" s="103" t="s">
        <v>1</v>
      </c>
      <c r="E146" s="23"/>
      <c r="F146" s="24"/>
      <c r="G146" s="24"/>
      <c r="H146" s="173">
        <v>0</v>
      </c>
      <c r="I146" s="48" t="s">
        <v>132</v>
      </c>
      <c r="J146" s="173" t="s">
        <v>132</v>
      </c>
      <c r="K146" s="48" t="s">
        <v>132</v>
      </c>
      <c r="L146" s="173" t="s">
        <v>132</v>
      </c>
      <c r="M146" s="48" t="s">
        <v>132</v>
      </c>
      <c r="N146" s="173" t="s">
        <v>132</v>
      </c>
      <c r="O146" s="48" t="s">
        <v>132</v>
      </c>
      <c r="P146" s="174" t="s">
        <v>132</v>
      </c>
      <c r="Q146" s="58" t="s">
        <v>132</v>
      </c>
      <c r="R146" s="173" t="s">
        <v>132</v>
      </c>
      <c r="S146" s="133" t="s">
        <v>132</v>
      </c>
      <c r="T146" s="175">
        <f t="shared" si="2"/>
        <v>0</v>
      </c>
    </row>
    <row r="147" spans="2:20">
      <c r="B147" s="38"/>
      <c r="C147" s="102"/>
      <c r="D147" s="103" t="s">
        <v>2</v>
      </c>
      <c r="E147" s="23"/>
      <c r="F147" s="24"/>
      <c r="G147" s="24"/>
      <c r="H147" s="173">
        <v>0</v>
      </c>
      <c r="I147" s="48" t="s">
        <v>132</v>
      </c>
      <c r="J147" s="173" t="s">
        <v>132</v>
      </c>
      <c r="K147" s="48" t="s">
        <v>132</v>
      </c>
      <c r="L147" s="173" t="s">
        <v>132</v>
      </c>
      <c r="M147" s="48" t="s">
        <v>132</v>
      </c>
      <c r="N147" s="173" t="s">
        <v>132</v>
      </c>
      <c r="O147" s="48" t="s">
        <v>132</v>
      </c>
      <c r="P147" s="174" t="s">
        <v>132</v>
      </c>
      <c r="Q147" s="58" t="s">
        <v>132</v>
      </c>
      <c r="R147" s="173" t="s">
        <v>132</v>
      </c>
      <c r="S147" s="133" t="s">
        <v>132</v>
      </c>
      <c r="T147" s="175">
        <f t="shared" si="2"/>
        <v>0</v>
      </c>
    </row>
    <row r="148" spans="2:20">
      <c r="B148" s="38"/>
      <c r="C148" s="102"/>
      <c r="D148" s="106" t="s">
        <v>3</v>
      </c>
      <c r="E148" s="30"/>
      <c r="F148" s="31"/>
      <c r="G148" s="31"/>
      <c r="H148" s="173">
        <v>0</v>
      </c>
      <c r="I148" s="48" t="s">
        <v>132</v>
      </c>
      <c r="J148" s="173" t="s">
        <v>132</v>
      </c>
      <c r="K148" s="48" t="s">
        <v>132</v>
      </c>
      <c r="L148" s="173" t="s">
        <v>132</v>
      </c>
      <c r="M148" s="48" t="s">
        <v>132</v>
      </c>
      <c r="N148" s="173" t="s">
        <v>132</v>
      </c>
      <c r="O148" s="48" t="s">
        <v>132</v>
      </c>
      <c r="P148" s="174" t="s">
        <v>132</v>
      </c>
      <c r="Q148" s="58" t="s">
        <v>132</v>
      </c>
      <c r="R148" s="173" t="s">
        <v>132</v>
      </c>
      <c r="S148" s="133" t="s">
        <v>132</v>
      </c>
      <c r="T148" s="175">
        <f t="shared" si="2"/>
        <v>0</v>
      </c>
    </row>
    <row r="149" spans="2:20" ht="19.5" thickBot="1">
      <c r="B149" s="38"/>
      <c r="C149" s="104"/>
      <c r="D149" s="105" t="s">
        <v>4</v>
      </c>
      <c r="E149" s="25"/>
      <c r="F149" s="26"/>
      <c r="G149" s="26"/>
      <c r="H149" s="176">
        <v>0</v>
      </c>
      <c r="I149" s="49" t="s">
        <v>132</v>
      </c>
      <c r="J149" s="176" t="s">
        <v>132</v>
      </c>
      <c r="K149" s="49" t="s">
        <v>132</v>
      </c>
      <c r="L149" s="176" t="s">
        <v>132</v>
      </c>
      <c r="M149" s="49" t="s">
        <v>132</v>
      </c>
      <c r="N149" s="176" t="s">
        <v>132</v>
      </c>
      <c r="O149" s="49" t="s">
        <v>132</v>
      </c>
      <c r="P149" s="177" t="s">
        <v>132</v>
      </c>
      <c r="Q149" s="60" t="s">
        <v>132</v>
      </c>
      <c r="R149" s="176" t="s">
        <v>132</v>
      </c>
      <c r="S149" s="49" t="s">
        <v>132</v>
      </c>
      <c r="T149" s="27">
        <f t="shared" si="2"/>
        <v>0</v>
      </c>
    </row>
    <row r="150" spans="2:20">
      <c r="B150" s="38"/>
      <c r="C150" s="102" t="s">
        <v>30</v>
      </c>
      <c r="D150" s="101" t="s">
        <v>0</v>
      </c>
      <c r="E150" s="28"/>
      <c r="F150" s="29"/>
      <c r="G150" s="29"/>
      <c r="H150" s="178">
        <v>0</v>
      </c>
      <c r="I150" s="47" t="s">
        <v>132</v>
      </c>
      <c r="J150" s="178" t="s">
        <v>132</v>
      </c>
      <c r="K150" s="47" t="s">
        <v>132</v>
      </c>
      <c r="L150" s="178" t="s">
        <v>132</v>
      </c>
      <c r="M150" s="47" t="s">
        <v>132</v>
      </c>
      <c r="N150" s="178" t="s">
        <v>132</v>
      </c>
      <c r="O150" s="47" t="s">
        <v>132</v>
      </c>
      <c r="P150" s="179" t="s">
        <v>132</v>
      </c>
      <c r="Q150" s="56" t="s">
        <v>132</v>
      </c>
      <c r="R150" s="178" t="s">
        <v>132</v>
      </c>
      <c r="S150" s="138" t="s">
        <v>132</v>
      </c>
      <c r="T150" s="180">
        <f t="shared" si="2"/>
        <v>0</v>
      </c>
    </row>
    <row r="151" spans="2:20">
      <c r="B151" s="38"/>
      <c r="C151" s="102"/>
      <c r="D151" s="103" t="s">
        <v>1</v>
      </c>
      <c r="E151" s="23"/>
      <c r="F151" s="24"/>
      <c r="G151" s="24"/>
      <c r="H151" s="173">
        <v>0.95140000000000002</v>
      </c>
      <c r="I151" s="48" t="s">
        <v>132</v>
      </c>
      <c r="J151" s="173" t="s">
        <v>132</v>
      </c>
      <c r="K151" s="48" t="s">
        <v>132</v>
      </c>
      <c r="L151" s="173" t="s">
        <v>132</v>
      </c>
      <c r="M151" s="48" t="s">
        <v>132</v>
      </c>
      <c r="N151" s="173" t="s">
        <v>132</v>
      </c>
      <c r="O151" s="48" t="s">
        <v>132</v>
      </c>
      <c r="P151" s="174" t="s">
        <v>132</v>
      </c>
      <c r="Q151" s="58" t="s">
        <v>132</v>
      </c>
      <c r="R151" s="173" t="s">
        <v>132</v>
      </c>
      <c r="S151" s="133" t="s">
        <v>132</v>
      </c>
      <c r="T151" s="175">
        <f t="shared" si="2"/>
        <v>0.95140000000000002</v>
      </c>
    </row>
    <row r="152" spans="2:20">
      <c r="B152" s="38"/>
      <c r="C152" s="102"/>
      <c r="D152" s="103" t="s">
        <v>2</v>
      </c>
      <c r="E152" s="23"/>
      <c r="F152" s="24"/>
      <c r="G152" s="24"/>
      <c r="H152" s="173">
        <v>0</v>
      </c>
      <c r="I152" s="48" t="s">
        <v>132</v>
      </c>
      <c r="J152" s="173" t="s">
        <v>132</v>
      </c>
      <c r="K152" s="48" t="s">
        <v>132</v>
      </c>
      <c r="L152" s="173" t="s">
        <v>132</v>
      </c>
      <c r="M152" s="48" t="s">
        <v>132</v>
      </c>
      <c r="N152" s="173" t="s">
        <v>132</v>
      </c>
      <c r="O152" s="48" t="s">
        <v>132</v>
      </c>
      <c r="P152" s="174" t="s">
        <v>132</v>
      </c>
      <c r="Q152" s="58" t="s">
        <v>132</v>
      </c>
      <c r="R152" s="173" t="s">
        <v>132</v>
      </c>
      <c r="S152" s="133" t="s">
        <v>132</v>
      </c>
      <c r="T152" s="175">
        <f t="shared" si="2"/>
        <v>0</v>
      </c>
    </row>
    <row r="153" spans="2:20">
      <c r="B153" s="38"/>
      <c r="C153" s="102"/>
      <c r="D153" s="106" t="s">
        <v>3</v>
      </c>
      <c r="E153" s="30"/>
      <c r="F153" s="31"/>
      <c r="G153" s="31"/>
      <c r="H153" s="173">
        <v>0.95140000000000002</v>
      </c>
      <c r="I153" s="48" t="s">
        <v>132</v>
      </c>
      <c r="J153" s="173" t="s">
        <v>132</v>
      </c>
      <c r="K153" s="48" t="s">
        <v>132</v>
      </c>
      <c r="L153" s="173" t="s">
        <v>132</v>
      </c>
      <c r="M153" s="48" t="s">
        <v>132</v>
      </c>
      <c r="N153" s="173" t="s">
        <v>132</v>
      </c>
      <c r="O153" s="48" t="s">
        <v>132</v>
      </c>
      <c r="P153" s="174" t="s">
        <v>132</v>
      </c>
      <c r="Q153" s="58" t="s">
        <v>132</v>
      </c>
      <c r="R153" s="173" t="s">
        <v>132</v>
      </c>
      <c r="S153" s="133" t="s">
        <v>132</v>
      </c>
      <c r="T153" s="175">
        <f t="shared" si="2"/>
        <v>0.95140000000000002</v>
      </c>
    </row>
    <row r="154" spans="2:20" ht="19.5" thickBot="1">
      <c r="B154" s="38"/>
      <c r="C154" s="104"/>
      <c r="D154" s="105" t="s">
        <v>4</v>
      </c>
      <c r="E154" s="25"/>
      <c r="F154" s="26"/>
      <c r="G154" s="26"/>
      <c r="H154" s="176">
        <v>0.95140000000000002</v>
      </c>
      <c r="I154" s="49" t="s">
        <v>132</v>
      </c>
      <c r="J154" s="176" t="s">
        <v>132</v>
      </c>
      <c r="K154" s="49" t="s">
        <v>132</v>
      </c>
      <c r="L154" s="176" t="s">
        <v>132</v>
      </c>
      <c r="M154" s="49" t="s">
        <v>132</v>
      </c>
      <c r="N154" s="176" t="s">
        <v>132</v>
      </c>
      <c r="O154" s="49" t="s">
        <v>132</v>
      </c>
      <c r="P154" s="177" t="s">
        <v>132</v>
      </c>
      <c r="Q154" s="60" t="s">
        <v>132</v>
      </c>
      <c r="R154" s="176" t="s">
        <v>132</v>
      </c>
      <c r="S154" s="49" t="s">
        <v>132</v>
      </c>
      <c r="T154" s="27">
        <f t="shared" si="2"/>
        <v>0.95140000000000002</v>
      </c>
    </row>
    <row r="155" spans="2:20">
      <c r="B155" s="38"/>
      <c r="C155" s="102" t="s">
        <v>31</v>
      </c>
      <c r="D155" s="101" t="s">
        <v>0</v>
      </c>
      <c r="E155" s="28"/>
      <c r="F155" s="29"/>
      <c r="G155" s="29"/>
      <c r="H155" s="178">
        <v>0</v>
      </c>
      <c r="I155" s="47" t="s">
        <v>132</v>
      </c>
      <c r="J155" s="178" t="s">
        <v>132</v>
      </c>
      <c r="K155" s="47" t="s">
        <v>132</v>
      </c>
      <c r="L155" s="178" t="s">
        <v>132</v>
      </c>
      <c r="M155" s="47" t="s">
        <v>132</v>
      </c>
      <c r="N155" s="178" t="s">
        <v>132</v>
      </c>
      <c r="O155" s="47" t="s">
        <v>132</v>
      </c>
      <c r="P155" s="179" t="s">
        <v>132</v>
      </c>
      <c r="Q155" s="56" t="s">
        <v>132</v>
      </c>
      <c r="R155" s="178" t="s">
        <v>132</v>
      </c>
      <c r="S155" s="138" t="s">
        <v>132</v>
      </c>
      <c r="T155" s="180">
        <f t="shared" si="2"/>
        <v>0</v>
      </c>
    </row>
    <row r="156" spans="2:20">
      <c r="B156" s="38"/>
      <c r="C156" s="102"/>
      <c r="D156" s="103" t="s">
        <v>1</v>
      </c>
      <c r="E156" s="23"/>
      <c r="F156" s="24"/>
      <c r="G156" s="24"/>
      <c r="H156" s="173">
        <v>4.8299999999999996E-2</v>
      </c>
      <c r="I156" s="48" t="s">
        <v>132</v>
      </c>
      <c r="J156" s="173" t="s">
        <v>132</v>
      </c>
      <c r="K156" s="48" t="s">
        <v>132</v>
      </c>
      <c r="L156" s="173" t="s">
        <v>132</v>
      </c>
      <c r="M156" s="48" t="s">
        <v>132</v>
      </c>
      <c r="N156" s="173" t="s">
        <v>132</v>
      </c>
      <c r="O156" s="48" t="s">
        <v>132</v>
      </c>
      <c r="P156" s="174" t="s">
        <v>132</v>
      </c>
      <c r="Q156" s="58" t="s">
        <v>132</v>
      </c>
      <c r="R156" s="173" t="s">
        <v>132</v>
      </c>
      <c r="S156" s="133" t="s">
        <v>132</v>
      </c>
      <c r="T156" s="175">
        <f t="shared" si="2"/>
        <v>4.8299999999999996E-2</v>
      </c>
    </row>
    <row r="157" spans="2:20">
      <c r="B157" s="38"/>
      <c r="C157" s="102"/>
      <c r="D157" s="103" t="s">
        <v>2</v>
      </c>
      <c r="E157" s="23"/>
      <c r="F157" s="24"/>
      <c r="G157" s="24"/>
      <c r="H157" s="173">
        <v>0</v>
      </c>
      <c r="I157" s="48" t="s">
        <v>132</v>
      </c>
      <c r="J157" s="173" t="s">
        <v>132</v>
      </c>
      <c r="K157" s="48" t="s">
        <v>132</v>
      </c>
      <c r="L157" s="173" t="s">
        <v>132</v>
      </c>
      <c r="M157" s="48" t="s">
        <v>132</v>
      </c>
      <c r="N157" s="173" t="s">
        <v>132</v>
      </c>
      <c r="O157" s="48" t="s">
        <v>132</v>
      </c>
      <c r="P157" s="174" t="s">
        <v>132</v>
      </c>
      <c r="Q157" s="58" t="s">
        <v>132</v>
      </c>
      <c r="R157" s="173" t="s">
        <v>132</v>
      </c>
      <c r="S157" s="133" t="s">
        <v>132</v>
      </c>
      <c r="T157" s="175">
        <f t="shared" si="2"/>
        <v>0</v>
      </c>
    </row>
    <row r="158" spans="2:20">
      <c r="B158" s="38"/>
      <c r="C158" s="102"/>
      <c r="D158" s="106" t="s">
        <v>3</v>
      </c>
      <c r="E158" s="30"/>
      <c r="F158" s="31"/>
      <c r="G158" s="31"/>
      <c r="H158" s="173">
        <v>4.8299999999999996E-2</v>
      </c>
      <c r="I158" s="48" t="s">
        <v>132</v>
      </c>
      <c r="J158" s="173" t="s">
        <v>132</v>
      </c>
      <c r="K158" s="48" t="s">
        <v>132</v>
      </c>
      <c r="L158" s="173" t="s">
        <v>132</v>
      </c>
      <c r="M158" s="48" t="s">
        <v>132</v>
      </c>
      <c r="N158" s="173" t="s">
        <v>132</v>
      </c>
      <c r="O158" s="48" t="s">
        <v>132</v>
      </c>
      <c r="P158" s="174" t="s">
        <v>132</v>
      </c>
      <c r="Q158" s="58" t="s">
        <v>132</v>
      </c>
      <c r="R158" s="173" t="s">
        <v>132</v>
      </c>
      <c r="S158" s="133" t="s">
        <v>132</v>
      </c>
      <c r="T158" s="175">
        <f t="shared" si="2"/>
        <v>4.8299999999999996E-2</v>
      </c>
    </row>
    <row r="159" spans="2:20" ht="19.5" thickBot="1">
      <c r="B159" s="38"/>
      <c r="C159" s="104"/>
      <c r="D159" s="105" t="s">
        <v>4</v>
      </c>
      <c r="E159" s="25"/>
      <c r="F159" s="26"/>
      <c r="G159" s="26"/>
      <c r="H159" s="176">
        <v>4.8299999999999996E-2</v>
      </c>
      <c r="I159" s="49" t="s">
        <v>132</v>
      </c>
      <c r="J159" s="176" t="s">
        <v>132</v>
      </c>
      <c r="K159" s="49" t="s">
        <v>132</v>
      </c>
      <c r="L159" s="176" t="s">
        <v>132</v>
      </c>
      <c r="M159" s="49" t="s">
        <v>132</v>
      </c>
      <c r="N159" s="176" t="s">
        <v>132</v>
      </c>
      <c r="O159" s="49" t="s">
        <v>132</v>
      </c>
      <c r="P159" s="177" t="s">
        <v>132</v>
      </c>
      <c r="Q159" s="60" t="s">
        <v>132</v>
      </c>
      <c r="R159" s="176" t="s">
        <v>132</v>
      </c>
      <c r="S159" s="49" t="s">
        <v>132</v>
      </c>
      <c r="T159" s="27">
        <f t="shared" si="2"/>
        <v>4.8299999999999996E-2</v>
      </c>
    </row>
    <row r="160" spans="2:20">
      <c r="B160" s="38"/>
      <c r="C160" s="102" t="s">
        <v>32</v>
      </c>
      <c r="D160" s="101" t="s">
        <v>0</v>
      </c>
      <c r="E160" s="28"/>
      <c r="F160" s="29"/>
      <c r="G160" s="29"/>
      <c r="H160" s="178">
        <v>0</v>
      </c>
      <c r="I160" s="47" t="s">
        <v>132</v>
      </c>
      <c r="J160" s="178" t="s">
        <v>132</v>
      </c>
      <c r="K160" s="47" t="s">
        <v>132</v>
      </c>
      <c r="L160" s="178" t="s">
        <v>132</v>
      </c>
      <c r="M160" s="47" t="s">
        <v>132</v>
      </c>
      <c r="N160" s="178" t="s">
        <v>132</v>
      </c>
      <c r="O160" s="47" t="s">
        <v>132</v>
      </c>
      <c r="P160" s="179" t="s">
        <v>132</v>
      </c>
      <c r="Q160" s="56" t="s">
        <v>132</v>
      </c>
      <c r="R160" s="178" t="s">
        <v>132</v>
      </c>
      <c r="S160" s="138" t="s">
        <v>132</v>
      </c>
      <c r="T160" s="180">
        <f t="shared" si="2"/>
        <v>0</v>
      </c>
    </row>
    <row r="161" spans="2:20">
      <c r="B161" s="38"/>
      <c r="C161" s="102"/>
      <c r="D161" s="103" t="s">
        <v>1</v>
      </c>
      <c r="E161" s="23"/>
      <c r="F161" s="24"/>
      <c r="G161" s="24"/>
      <c r="H161" s="173">
        <v>0</v>
      </c>
      <c r="I161" s="48" t="s">
        <v>132</v>
      </c>
      <c r="J161" s="173" t="s">
        <v>132</v>
      </c>
      <c r="K161" s="48" t="s">
        <v>132</v>
      </c>
      <c r="L161" s="173" t="s">
        <v>132</v>
      </c>
      <c r="M161" s="48" t="s">
        <v>132</v>
      </c>
      <c r="N161" s="173" t="s">
        <v>132</v>
      </c>
      <c r="O161" s="48" t="s">
        <v>132</v>
      </c>
      <c r="P161" s="174" t="s">
        <v>132</v>
      </c>
      <c r="Q161" s="58" t="s">
        <v>132</v>
      </c>
      <c r="R161" s="173" t="s">
        <v>132</v>
      </c>
      <c r="S161" s="133" t="s">
        <v>132</v>
      </c>
      <c r="T161" s="175">
        <f t="shared" si="2"/>
        <v>0</v>
      </c>
    </row>
    <row r="162" spans="2:20">
      <c r="B162" s="38"/>
      <c r="C162" s="102"/>
      <c r="D162" s="103" t="s">
        <v>2</v>
      </c>
      <c r="E162" s="23"/>
      <c r="F162" s="24"/>
      <c r="G162" s="24"/>
      <c r="H162" s="173">
        <v>0</v>
      </c>
      <c r="I162" s="48" t="s">
        <v>132</v>
      </c>
      <c r="J162" s="173" t="s">
        <v>132</v>
      </c>
      <c r="K162" s="48" t="s">
        <v>132</v>
      </c>
      <c r="L162" s="173" t="s">
        <v>132</v>
      </c>
      <c r="M162" s="48" t="s">
        <v>132</v>
      </c>
      <c r="N162" s="173" t="s">
        <v>132</v>
      </c>
      <c r="O162" s="48" t="s">
        <v>132</v>
      </c>
      <c r="P162" s="174" t="s">
        <v>132</v>
      </c>
      <c r="Q162" s="58" t="s">
        <v>132</v>
      </c>
      <c r="R162" s="173" t="s">
        <v>132</v>
      </c>
      <c r="S162" s="133" t="s">
        <v>132</v>
      </c>
      <c r="T162" s="175">
        <f t="shared" si="2"/>
        <v>0</v>
      </c>
    </row>
    <row r="163" spans="2:20">
      <c r="B163" s="38"/>
      <c r="C163" s="102"/>
      <c r="D163" s="106" t="s">
        <v>3</v>
      </c>
      <c r="E163" s="30"/>
      <c r="F163" s="31"/>
      <c r="G163" s="31"/>
      <c r="H163" s="173">
        <v>0</v>
      </c>
      <c r="I163" s="48" t="s">
        <v>132</v>
      </c>
      <c r="J163" s="173" t="s">
        <v>132</v>
      </c>
      <c r="K163" s="48" t="s">
        <v>132</v>
      </c>
      <c r="L163" s="173" t="s">
        <v>132</v>
      </c>
      <c r="M163" s="48" t="s">
        <v>132</v>
      </c>
      <c r="N163" s="173" t="s">
        <v>132</v>
      </c>
      <c r="O163" s="48" t="s">
        <v>132</v>
      </c>
      <c r="P163" s="174" t="s">
        <v>132</v>
      </c>
      <c r="Q163" s="58" t="s">
        <v>132</v>
      </c>
      <c r="R163" s="173" t="s">
        <v>132</v>
      </c>
      <c r="S163" s="133" t="s">
        <v>132</v>
      </c>
      <c r="T163" s="175">
        <f t="shared" si="2"/>
        <v>0</v>
      </c>
    </row>
    <row r="164" spans="2:20" ht="19.5" thickBot="1">
      <c r="B164" s="38"/>
      <c r="C164" s="104"/>
      <c r="D164" s="105" t="s">
        <v>4</v>
      </c>
      <c r="E164" s="25"/>
      <c r="F164" s="26"/>
      <c r="G164" s="26"/>
      <c r="H164" s="176">
        <v>0</v>
      </c>
      <c r="I164" s="49" t="s">
        <v>132</v>
      </c>
      <c r="J164" s="176" t="s">
        <v>132</v>
      </c>
      <c r="K164" s="49" t="s">
        <v>132</v>
      </c>
      <c r="L164" s="176" t="s">
        <v>132</v>
      </c>
      <c r="M164" s="49" t="s">
        <v>132</v>
      </c>
      <c r="N164" s="176" t="s">
        <v>132</v>
      </c>
      <c r="O164" s="49" t="s">
        <v>132</v>
      </c>
      <c r="P164" s="177" t="s">
        <v>132</v>
      </c>
      <c r="Q164" s="60" t="s">
        <v>132</v>
      </c>
      <c r="R164" s="176" t="s">
        <v>132</v>
      </c>
      <c r="S164" s="49" t="s">
        <v>132</v>
      </c>
      <c r="T164" s="27">
        <f t="shared" si="2"/>
        <v>0</v>
      </c>
    </row>
    <row r="165" spans="2:20">
      <c r="B165" s="38"/>
      <c r="C165" s="102" t="s">
        <v>33</v>
      </c>
      <c r="D165" s="101" t="s">
        <v>0</v>
      </c>
      <c r="E165" s="28"/>
      <c r="F165" s="29"/>
      <c r="G165" s="29"/>
      <c r="H165" s="178">
        <v>0</v>
      </c>
      <c r="I165" s="47" t="s">
        <v>132</v>
      </c>
      <c r="J165" s="178" t="s">
        <v>132</v>
      </c>
      <c r="K165" s="47" t="s">
        <v>132</v>
      </c>
      <c r="L165" s="178" t="s">
        <v>132</v>
      </c>
      <c r="M165" s="47" t="s">
        <v>132</v>
      </c>
      <c r="N165" s="178" t="s">
        <v>132</v>
      </c>
      <c r="O165" s="47" t="s">
        <v>132</v>
      </c>
      <c r="P165" s="179" t="s">
        <v>132</v>
      </c>
      <c r="Q165" s="56" t="s">
        <v>132</v>
      </c>
      <c r="R165" s="178" t="s">
        <v>132</v>
      </c>
      <c r="S165" s="138" t="s">
        <v>132</v>
      </c>
      <c r="T165" s="180">
        <f t="shared" si="2"/>
        <v>0</v>
      </c>
    </row>
    <row r="166" spans="2:20">
      <c r="B166" s="38"/>
      <c r="C166" s="102"/>
      <c r="D166" s="103" t="s">
        <v>1</v>
      </c>
      <c r="E166" s="23"/>
      <c r="F166" s="24"/>
      <c r="G166" s="24"/>
      <c r="H166" s="173">
        <v>0</v>
      </c>
      <c r="I166" s="48" t="s">
        <v>132</v>
      </c>
      <c r="J166" s="173" t="s">
        <v>132</v>
      </c>
      <c r="K166" s="48" t="s">
        <v>132</v>
      </c>
      <c r="L166" s="173" t="s">
        <v>132</v>
      </c>
      <c r="M166" s="48" t="s">
        <v>132</v>
      </c>
      <c r="N166" s="173" t="s">
        <v>132</v>
      </c>
      <c r="O166" s="48" t="s">
        <v>132</v>
      </c>
      <c r="P166" s="174" t="s">
        <v>132</v>
      </c>
      <c r="Q166" s="58" t="s">
        <v>132</v>
      </c>
      <c r="R166" s="173" t="s">
        <v>132</v>
      </c>
      <c r="S166" s="133" t="s">
        <v>132</v>
      </c>
      <c r="T166" s="175">
        <f t="shared" si="2"/>
        <v>0</v>
      </c>
    </row>
    <row r="167" spans="2:20">
      <c r="B167" s="38"/>
      <c r="C167" s="102"/>
      <c r="D167" s="103" t="s">
        <v>2</v>
      </c>
      <c r="E167" s="23"/>
      <c r="F167" s="24"/>
      <c r="G167" s="24"/>
      <c r="H167" s="173">
        <v>0</v>
      </c>
      <c r="I167" s="48" t="s">
        <v>132</v>
      </c>
      <c r="J167" s="173" t="s">
        <v>132</v>
      </c>
      <c r="K167" s="48" t="s">
        <v>132</v>
      </c>
      <c r="L167" s="173" t="s">
        <v>132</v>
      </c>
      <c r="M167" s="48" t="s">
        <v>132</v>
      </c>
      <c r="N167" s="173" t="s">
        <v>132</v>
      </c>
      <c r="O167" s="48" t="s">
        <v>132</v>
      </c>
      <c r="P167" s="174" t="s">
        <v>132</v>
      </c>
      <c r="Q167" s="58" t="s">
        <v>132</v>
      </c>
      <c r="R167" s="173" t="s">
        <v>132</v>
      </c>
      <c r="S167" s="133" t="s">
        <v>132</v>
      </c>
      <c r="T167" s="175">
        <f t="shared" si="2"/>
        <v>0</v>
      </c>
    </row>
    <row r="168" spans="2:20">
      <c r="B168" s="38"/>
      <c r="C168" s="102"/>
      <c r="D168" s="106" t="s">
        <v>3</v>
      </c>
      <c r="E168" s="30"/>
      <c r="F168" s="31"/>
      <c r="G168" s="31"/>
      <c r="H168" s="173">
        <v>0</v>
      </c>
      <c r="I168" s="48" t="s">
        <v>132</v>
      </c>
      <c r="J168" s="173" t="s">
        <v>132</v>
      </c>
      <c r="K168" s="48" t="s">
        <v>132</v>
      </c>
      <c r="L168" s="173" t="s">
        <v>132</v>
      </c>
      <c r="M168" s="48" t="s">
        <v>132</v>
      </c>
      <c r="N168" s="173" t="s">
        <v>132</v>
      </c>
      <c r="O168" s="48" t="s">
        <v>132</v>
      </c>
      <c r="P168" s="174" t="s">
        <v>132</v>
      </c>
      <c r="Q168" s="58" t="s">
        <v>132</v>
      </c>
      <c r="R168" s="173" t="s">
        <v>132</v>
      </c>
      <c r="S168" s="133" t="s">
        <v>132</v>
      </c>
      <c r="T168" s="175">
        <f t="shared" si="2"/>
        <v>0</v>
      </c>
    </row>
    <row r="169" spans="2:20" ht="19.5" thickBot="1">
      <c r="B169" s="38"/>
      <c r="C169" s="104"/>
      <c r="D169" s="105" t="s">
        <v>4</v>
      </c>
      <c r="E169" s="25"/>
      <c r="F169" s="26"/>
      <c r="G169" s="26"/>
      <c r="H169" s="176">
        <v>0</v>
      </c>
      <c r="I169" s="49" t="s">
        <v>132</v>
      </c>
      <c r="J169" s="176" t="s">
        <v>132</v>
      </c>
      <c r="K169" s="49" t="s">
        <v>132</v>
      </c>
      <c r="L169" s="176" t="s">
        <v>132</v>
      </c>
      <c r="M169" s="49" t="s">
        <v>132</v>
      </c>
      <c r="N169" s="176" t="s">
        <v>132</v>
      </c>
      <c r="O169" s="49" t="s">
        <v>132</v>
      </c>
      <c r="P169" s="177" t="s">
        <v>132</v>
      </c>
      <c r="Q169" s="60" t="s">
        <v>132</v>
      </c>
      <c r="R169" s="176" t="s">
        <v>132</v>
      </c>
      <c r="S169" s="49" t="s">
        <v>132</v>
      </c>
      <c r="T169" s="27">
        <f t="shared" si="2"/>
        <v>0</v>
      </c>
    </row>
    <row r="170" spans="2:20">
      <c r="B170" s="38"/>
      <c r="C170" s="102" t="s">
        <v>34</v>
      </c>
      <c r="D170" s="101" t="s">
        <v>0</v>
      </c>
      <c r="E170" s="28"/>
      <c r="F170" s="29"/>
      <c r="G170" s="29"/>
      <c r="H170" s="178">
        <v>8.7132050000000003</v>
      </c>
      <c r="I170" s="47" t="s">
        <v>132</v>
      </c>
      <c r="J170" s="178" t="s">
        <v>132</v>
      </c>
      <c r="K170" s="47" t="s">
        <v>132</v>
      </c>
      <c r="L170" s="178" t="s">
        <v>132</v>
      </c>
      <c r="M170" s="47" t="s">
        <v>132</v>
      </c>
      <c r="N170" s="178" t="s">
        <v>132</v>
      </c>
      <c r="O170" s="47" t="s">
        <v>132</v>
      </c>
      <c r="P170" s="179" t="s">
        <v>132</v>
      </c>
      <c r="Q170" s="56" t="s">
        <v>132</v>
      </c>
      <c r="R170" s="178" t="s">
        <v>132</v>
      </c>
      <c r="S170" s="138" t="s">
        <v>132</v>
      </c>
      <c r="T170" s="180">
        <f t="shared" si="2"/>
        <v>8.7132050000000003</v>
      </c>
    </row>
    <row r="171" spans="2:20">
      <c r="B171" s="38"/>
      <c r="C171" s="102"/>
      <c r="D171" s="103" t="s">
        <v>1</v>
      </c>
      <c r="E171" s="23"/>
      <c r="F171" s="24"/>
      <c r="G171" s="24"/>
      <c r="H171" s="173">
        <v>8.453895000000001</v>
      </c>
      <c r="I171" s="48" t="s">
        <v>132</v>
      </c>
      <c r="J171" s="173" t="s">
        <v>132</v>
      </c>
      <c r="K171" s="48" t="s">
        <v>132</v>
      </c>
      <c r="L171" s="173" t="s">
        <v>132</v>
      </c>
      <c r="M171" s="48" t="s">
        <v>132</v>
      </c>
      <c r="N171" s="173" t="s">
        <v>132</v>
      </c>
      <c r="O171" s="48" t="s">
        <v>132</v>
      </c>
      <c r="P171" s="174" t="s">
        <v>132</v>
      </c>
      <c r="Q171" s="58" t="s">
        <v>132</v>
      </c>
      <c r="R171" s="173" t="s">
        <v>132</v>
      </c>
      <c r="S171" s="133" t="s">
        <v>132</v>
      </c>
      <c r="T171" s="175">
        <f t="shared" si="2"/>
        <v>8.453895000000001</v>
      </c>
    </row>
    <row r="172" spans="2:20">
      <c r="B172" s="38"/>
      <c r="C172" s="102"/>
      <c r="D172" s="103" t="s">
        <v>2</v>
      </c>
      <c r="E172" s="23"/>
      <c r="F172" s="24"/>
      <c r="G172" s="24"/>
      <c r="H172" s="173">
        <v>0</v>
      </c>
      <c r="I172" s="48" t="s">
        <v>132</v>
      </c>
      <c r="J172" s="173" t="s">
        <v>132</v>
      </c>
      <c r="K172" s="48" t="s">
        <v>132</v>
      </c>
      <c r="L172" s="173" t="s">
        <v>132</v>
      </c>
      <c r="M172" s="48" t="s">
        <v>132</v>
      </c>
      <c r="N172" s="173" t="s">
        <v>132</v>
      </c>
      <c r="O172" s="48" t="s">
        <v>132</v>
      </c>
      <c r="P172" s="174" t="s">
        <v>132</v>
      </c>
      <c r="Q172" s="58" t="s">
        <v>132</v>
      </c>
      <c r="R172" s="173" t="s">
        <v>132</v>
      </c>
      <c r="S172" s="133" t="s">
        <v>132</v>
      </c>
      <c r="T172" s="175">
        <f t="shared" si="2"/>
        <v>0</v>
      </c>
    </row>
    <row r="173" spans="2:20">
      <c r="B173" s="38"/>
      <c r="C173" s="102"/>
      <c r="D173" s="106" t="s">
        <v>3</v>
      </c>
      <c r="E173" s="30"/>
      <c r="F173" s="31"/>
      <c r="G173" s="31"/>
      <c r="H173" s="173">
        <v>17.167100000000001</v>
      </c>
      <c r="I173" s="48" t="s">
        <v>132</v>
      </c>
      <c r="J173" s="173" t="s">
        <v>132</v>
      </c>
      <c r="K173" s="48" t="s">
        <v>132</v>
      </c>
      <c r="L173" s="173" t="s">
        <v>132</v>
      </c>
      <c r="M173" s="48" t="s">
        <v>132</v>
      </c>
      <c r="N173" s="173" t="s">
        <v>132</v>
      </c>
      <c r="O173" s="48" t="s">
        <v>132</v>
      </c>
      <c r="P173" s="174" t="s">
        <v>132</v>
      </c>
      <c r="Q173" s="58" t="s">
        <v>132</v>
      </c>
      <c r="R173" s="173" t="s">
        <v>132</v>
      </c>
      <c r="S173" s="133" t="s">
        <v>132</v>
      </c>
      <c r="T173" s="175">
        <f t="shared" si="2"/>
        <v>17.167100000000001</v>
      </c>
    </row>
    <row r="174" spans="2:20" ht="19.5" thickBot="1">
      <c r="B174" s="38"/>
      <c r="C174" s="104"/>
      <c r="D174" s="105" t="s">
        <v>4</v>
      </c>
      <c r="E174" s="25"/>
      <c r="F174" s="26"/>
      <c r="G174" s="26"/>
      <c r="H174" s="176">
        <v>17.167100000000001</v>
      </c>
      <c r="I174" s="49" t="s">
        <v>132</v>
      </c>
      <c r="J174" s="176" t="s">
        <v>132</v>
      </c>
      <c r="K174" s="49" t="s">
        <v>132</v>
      </c>
      <c r="L174" s="176" t="s">
        <v>132</v>
      </c>
      <c r="M174" s="49" t="s">
        <v>132</v>
      </c>
      <c r="N174" s="176" t="s">
        <v>132</v>
      </c>
      <c r="O174" s="49" t="s">
        <v>132</v>
      </c>
      <c r="P174" s="177" t="s">
        <v>132</v>
      </c>
      <c r="Q174" s="60" t="s">
        <v>132</v>
      </c>
      <c r="R174" s="176" t="s">
        <v>132</v>
      </c>
      <c r="S174" s="49" t="s">
        <v>132</v>
      </c>
      <c r="T174" s="27">
        <f t="shared" si="2"/>
        <v>17.167100000000001</v>
      </c>
    </row>
    <row r="175" spans="2:20">
      <c r="B175" s="38"/>
      <c r="C175" s="102" t="s">
        <v>35</v>
      </c>
      <c r="D175" s="101" t="s">
        <v>0</v>
      </c>
      <c r="E175" s="28"/>
      <c r="F175" s="29"/>
      <c r="G175" s="29"/>
      <c r="H175" s="178">
        <v>0</v>
      </c>
      <c r="I175" s="47" t="s">
        <v>132</v>
      </c>
      <c r="J175" s="178" t="s">
        <v>132</v>
      </c>
      <c r="K175" s="47" t="s">
        <v>132</v>
      </c>
      <c r="L175" s="178" t="s">
        <v>132</v>
      </c>
      <c r="M175" s="47" t="s">
        <v>132</v>
      </c>
      <c r="N175" s="178" t="s">
        <v>132</v>
      </c>
      <c r="O175" s="47" t="s">
        <v>132</v>
      </c>
      <c r="P175" s="179" t="s">
        <v>132</v>
      </c>
      <c r="Q175" s="56" t="s">
        <v>132</v>
      </c>
      <c r="R175" s="178" t="s">
        <v>132</v>
      </c>
      <c r="S175" s="138" t="s">
        <v>132</v>
      </c>
      <c r="T175" s="180">
        <f t="shared" si="2"/>
        <v>0</v>
      </c>
    </row>
    <row r="176" spans="2:20">
      <c r="B176" s="38"/>
      <c r="C176" s="102"/>
      <c r="D176" s="103" t="s">
        <v>1</v>
      </c>
      <c r="E176" s="23"/>
      <c r="F176" s="24"/>
      <c r="G176" s="24"/>
      <c r="H176" s="173">
        <v>0</v>
      </c>
      <c r="I176" s="48" t="s">
        <v>132</v>
      </c>
      <c r="J176" s="173" t="s">
        <v>132</v>
      </c>
      <c r="K176" s="48" t="s">
        <v>132</v>
      </c>
      <c r="L176" s="173" t="s">
        <v>132</v>
      </c>
      <c r="M176" s="48" t="s">
        <v>132</v>
      </c>
      <c r="N176" s="173" t="s">
        <v>132</v>
      </c>
      <c r="O176" s="48" t="s">
        <v>132</v>
      </c>
      <c r="P176" s="174" t="s">
        <v>132</v>
      </c>
      <c r="Q176" s="58" t="s">
        <v>132</v>
      </c>
      <c r="R176" s="173" t="s">
        <v>132</v>
      </c>
      <c r="S176" s="133" t="s">
        <v>132</v>
      </c>
      <c r="T176" s="175">
        <f t="shared" si="2"/>
        <v>0</v>
      </c>
    </row>
    <row r="177" spans="2:20">
      <c r="B177" s="38"/>
      <c r="C177" s="102"/>
      <c r="D177" s="103" t="s">
        <v>2</v>
      </c>
      <c r="E177" s="23"/>
      <c r="F177" s="24"/>
      <c r="G177" s="24"/>
      <c r="H177" s="173">
        <v>0</v>
      </c>
      <c r="I177" s="48" t="s">
        <v>132</v>
      </c>
      <c r="J177" s="173" t="s">
        <v>132</v>
      </c>
      <c r="K177" s="48" t="s">
        <v>132</v>
      </c>
      <c r="L177" s="173" t="s">
        <v>132</v>
      </c>
      <c r="M177" s="48" t="s">
        <v>132</v>
      </c>
      <c r="N177" s="173" t="s">
        <v>132</v>
      </c>
      <c r="O177" s="48" t="s">
        <v>132</v>
      </c>
      <c r="P177" s="174" t="s">
        <v>132</v>
      </c>
      <c r="Q177" s="58" t="s">
        <v>132</v>
      </c>
      <c r="R177" s="173" t="s">
        <v>132</v>
      </c>
      <c r="S177" s="133" t="s">
        <v>132</v>
      </c>
      <c r="T177" s="175">
        <f t="shared" si="2"/>
        <v>0</v>
      </c>
    </row>
    <row r="178" spans="2:20">
      <c r="B178" s="38"/>
      <c r="C178" s="102"/>
      <c r="D178" s="106" t="s">
        <v>3</v>
      </c>
      <c r="E178" s="30"/>
      <c r="F178" s="31"/>
      <c r="G178" s="31"/>
      <c r="H178" s="173">
        <v>0</v>
      </c>
      <c r="I178" s="48" t="s">
        <v>132</v>
      </c>
      <c r="J178" s="173" t="s">
        <v>132</v>
      </c>
      <c r="K178" s="48" t="s">
        <v>132</v>
      </c>
      <c r="L178" s="173" t="s">
        <v>132</v>
      </c>
      <c r="M178" s="48" t="s">
        <v>132</v>
      </c>
      <c r="N178" s="173" t="s">
        <v>132</v>
      </c>
      <c r="O178" s="48" t="s">
        <v>132</v>
      </c>
      <c r="P178" s="174" t="s">
        <v>132</v>
      </c>
      <c r="Q178" s="58" t="s">
        <v>132</v>
      </c>
      <c r="R178" s="173" t="s">
        <v>132</v>
      </c>
      <c r="S178" s="133" t="s">
        <v>132</v>
      </c>
      <c r="T178" s="175">
        <f t="shared" si="2"/>
        <v>0</v>
      </c>
    </row>
    <row r="179" spans="2:20" ht="19.5" thickBot="1">
      <c r="B179" s="38"/>
      <c r="C179" s="104"/>
      <c r="D179" s="105" t="s">
        <v>4</v>
      </c>
      <c r="E179" s="25"/>
      <c r="F179" s="26"/>
      <c r="G179" s="26"/>
      <c r="H179" s="176">
        <v>0</v>
      </c>
      <c r="I179" s="49" t="s">
        <v>132</v>
      </c>
      <c r="J179" s="176" t="s">
        <v>132</v>
      </c>
      <c r="K179" s="49" t="s">
        <v>132</v>
      </c>
      <c r="L179" s="176" t="s">
        <v>132</v>
      </c>
      <c r="M179" s="49" t="s">
        <v>132</v>
      </c>
      <c r="N179" s="176" t="s">
        <v>132</v>
      </c>
      <c r="O179" s="49" t="s">
        <v>132</v>
      </c>
      <c r="P179" s="177" t="s">
        <v>132</v>
      </c>
      <c r="Q179" s="60" t="s">
        <v>132</v>
      </c>
      <c r="R179" s="176" t="s">
        <v>132</v>
      </c>
      <c r="S179" s="49" t="s">
        <v>132</v>
      </c>
      <c r="T179" s="27">
        <f t="shared" si="2"/>
        <v>0</v>
      </c>
    </row>
    <row r="180" spans="2:20">
      <c r="B180" s="38"/>
      <c r="C180" s="102" t="s">
        <v>36</v>
      </c>
      <c r="D180" s="101" t="s">
        <v>0</v>
      </c>
      <c r="E180" s="28"/>
      <c r="F180" s="29"/>
      <c r="G180" s="29"/>
      <c r="H180" s="178">
        <v>0</v>
      </c>
      <c r="I180" s="47" t="s">
        <v>132</v>
      </c>
      <c r="J180" s="178" t="s">
        <v>132</v>
      </c>
      <c r="K180" s="47" t="s">
        <v>132</v>
      </c>
      <c r="L180" s="178" t="s">
        <v>132</v>
      </c>
      <c r="M180" s="47" t="s">
        <v>132</v>
      </c>
      <c r="N180" s="178" t="s">
        <v>132</v>
      </c>
      <c r="O180" s="47" t="s">
        <v>132</v>
      </c>
      <c r="P180" s="179" t="s">
        <v>132</v>
      </c>
      <c r="Q180" s="56" t="s">
        <v>132</v>
      </c>
      <c r="R180" s="178" t="s">
        <v>132</v>
      </c>
      <c r="S180" s="138" t="s">
        <v>132</v>
      </c>
      <c r="T180" s="180">
        <f t="shared" si="2"/>
        <v>0</v>
      </c>
    </row>
    <row r="181" spans="2:20">
      <c r="B181" s="38"/>
      <c r="C181" s="102"/>
      <c r="D181" s="103" t="s">
        <v>1</v>
      </c>
      <c r="E181" s="23"/>
      <c r="F181" s="24"/>
      <c r="G181" s="24"/>
      <c r="H181" s="173">
        <v>0.13600000000000001</v>
      </c>
      <c r="I181" s="48" t="s">
        <v>132</v>
      </c>
      <c r="J181" s="173" t="s">
        <v>132</v>
      </c>
      <c r="K181" s="48" t="s">
        <v>132</v>
      </c>
      <c r="L181" s="173" t="s">
        <v>132</v>
      </c>
      <c r="M181" s="48" t="s">
        <v>132</v>
      </c>
      <c r="N181" s="173" t="s">
        <v>132</v>
      </c>
      <c r="O181" s="48" t="s">
        <v>132</v>
      </c>
      <c r="P181" s="174" t="s">
        <v>132</v>
      </c>
      <c r="Q181" s="58" t="s">
        <v>132</v>
      </c>
      <c r="R181" s="173" t="s">
        <v>132</v>
      </c>
      <c r="S181" s="133" t="s">
        <v>132</v>
      </c>
      <c r="T181" s="175">
        <f t="shared" si="2"/>
        <v>0.13600000000000001</v>
      </c>
    </row>
    <row r="182" spans="2:20">
      <c r="B182" s="38"/>
      <c r="C182" s="102"/>
      <c r="D182" s="103" t="s">
        <v>2</v>
      </c>
      <c r="E182" s="23"/>
      <c r="F182" s="24"/>
      <c r="G182" s="24"/>
      <c r="H182" s="173">
        <v>0</v>
      </c>
      <c r="I182" s="48" t="s">
        <v>132</v>
      </c>
      <c r="J182" s="173" t="s">
        <v>132</v>
      </c>
      <c r="K182" s="48" t="s">
        <v>132</v>
      </c>
      <c r="L182" s="173" t="s">
        <v>132</v>
      </c>
      <c r="M182" s="48" t="s">
        <v>132</v>
      </c>
      <c r="N182" s="173" t="s">
        <v>132</v>
      </c>
      <c r="O182" s="48" t="s">
        <v>132</v>
      </c>
      <c r="P182" s="174" t="s">
        <v>132</v>
      </c>
      <c r="Q182" s="58" t="s">
        <v>132</v>
      </c>
      <c r="R182" s="173" t="s">
        <v>132</v>
      </c>
      <c r="S182" s="133" t="s">
        <v>132</v>
      </c>
      <c r="T182" s="175">
        <f t="shared" si="2"/>
        <v>0</v>
      </c>
    </row>
    <row r="183" spans="2:20">
      <c r="B183" s="38"/>
      <c r="C183" s="102"/>
      <c r="D183" s="106" t="s">
        <v>3</v>
      </c>
      <c r="E183" s="30"/>
      <c r="F183" s="31"/>
      <c r="G183" s="31"/>
      <c r="H183" s="173">
        <v>0.13600000000000001</v>
      </c>
      <c r="I183" s="48" t="s">
        <v>132</v>
      </c>
      <c r="J183" s="173" t="s">
        <v>132</v>
      </c>
      <c r="K183" s="48" t="s">
        <v>132</v>
      </c>
      <c r="L183" s="173" t="s">
        <v>132</v>
      </c>
      <c r="M183" s="48" t="s">
        <v>132</v>
      </c>
      <c r="N183" s="173" t="s">
        <v>132</v>
      </c>
      <c r="O183" s="48" t="s">
        <v>132</v>
      </c>
      <c r="P183" s="174" t="s">
        <v>132</v>
      </c>
      <c r="Q183" s="58" t="s">
        <v>132</v>
      </c>
      <c r="R183" s="173" t="s">
        <v>132</v>
      </c>
      <c r="S183" s="133" t="s">
        <v>132</v>
      </c>
      <c r="T183" s="175">
        <f t="shared" si="2"/>
        <v>0.13600000000000001</v>
      </c>
    </row>
    <row r="184" spans="2:20" ht="19.5" thickBot="1">
      <c r="B184" s="38"/>
      <c r="C184" s="104"/>
      <c r="D184" s="105" t="s">
        <v>4</v>
      </c>
      <c r="E184" s="25"/>
      <c r="F184" s="26"/>
      <c r="G184" s="26"/>
      <c r="H184" s="176">
        <v>0.13600000000000001</v>
      </c>
      <c r="I184" s="49" t="s">
        <v>132</v>
      </c>
      <c r="J184" s="176" t="s">
        <v>132</v>
      </c>
      <c r="K184" s="49" t="s">
        <v>132</v>
      </c>
      <c r="L184" s="176" t="s">
        <v>132</v>
      </c>
      <c r="M184" s="49" t="s">
        <v>132</v>
      </c>
      <c r="N184" s="176" t="s">
        <v>132</v>
      </c>
      <c r="O184" s="49" t="s">
        <v>132</v>
      </c>
      <c r="P184" s="177" t="s">
        <v>132</v>
      </c>
      <c r="Q184" s="60" t="s">
        <v>132</v>
      </c>
      <c r="R184" s="176" t="s">
        <v>132</v>
      </c>
      <c r="S184" s="49" t="s">
        <v>132</v>
      </c>
      <c r="T184" s="27">
        <f t="shared" si="2"/>
        <v>0.13600000000000001</v>
      </c>
    </row>
    <row r="185" spans="2:20">
      <c r="B185" s="38"/>
      <c r="C185" s="102" t="s">
        <v>37</v>
      </c>
      <c r="D185" s="101" t="s">
        <v>0</v>
      </c>
      <c r="E185" s="28"/>
      <c r="F185" s="29"/>
      <c r="G185" s="29"/>
      <c r="H185" s="178">
        <v>0.124</v>
      </c>
      <c r="I185" s="47" t="s">
        <v>132</v>
      </c>
      <c r="J185" s="178" t="s">
        <v>132</v>
      </c>
      <c r="K185" s="47" t="s">
        <v>132</v>
      </c>
      <c r="L185" s="178" t="s">
        <v>132</v>
      </c>
      <c r="M185" s="47" t="s">
        <v>132</v>
      </c>
      <c r="N185" s="178" t="s">
        <v>132</v>
      </c>
      <c r="O185" s="47" t="s">
        <v>132</v>
      </c>
      <c r="P185" s="179" t="s">
        <v>132</v>
      </c>
      <c r="Q185" s="56" t="s">
        <v>132</v>
      </c>
      <c r="R185" s="178" t="s">
        <v>132</v>
      </c>
      <c r="S185" s="138" t="s">
        <v>132</v>
      </c>
      <c r="T185" s="180">
        <f t="shared" si="2"/>
        <v>0.124</v>
      </c>
    </row>
    <row r="186" spans="2:20">
      <c r="B186" s="38"/>
      <c r="C186" s="102"/>
      <c r="D186" s="103" t="s">
        <v>1</v>
      </c>
      <c r="E186" s="23"/>
      <c r="F186" s="24"/>
      <c r="G186" s="24"/>
      <c r="H186" s="173">
        <v>7.7090050000000012</v>
      </c>
      <c r="I186" s="48" t="s">
        <v>132</v>
      </c>
      <c r="J186" s="173" t="s">
        <v>132</v>
      </c>
      <c r="K186" s="48" t="s">
        <v>132</v>
      </c>
      <c r="L186" s="173" t="s">
        <v>132</v>
      </c>
      <c r="M186" s="48" t="s">
        <v>132</v>
      </c>
      <c r="N186" s="173" t="s">
        <v>132</v>
      </c>
      <c r="O186" s="48" t="s">
        <v>132</v>
      </c>
      <c r="P186" s="174" t="s">
        <v>132</v>
      </c>
      <c r="Q186" s="58" t="s">
        <v>132</v>
      </c>
      <c r="R186" s="173" t="s">
        <v>132</v>
      </c>
      <c r="S186" s="133" t="s">
        <v>132</v>
      </c>
      <c r="T186" s="175">
        <f t="shared" si="2"/>
        <v>7.7090050000000012</v>
      </c>
    </row>
    <row r="187" spans="2:20">
      <c r="B187" s="38"/>
      <c r="C187" s="102"/>
      <c r="D187" s="103" t="s">
        <v>2</v>
      </c>
      <c r="E187" s="23"/>
      <c r="F187" s="24"/>
      <c r="G187" s="24"/>
      <c r="H187" s="173">
        <v>0</v>
      </c>
      <c r="I187" s="48" t="s">
        <v>132</v>
      </c>
      <c r="J187" s="173" t="s">
        <v>132</v>
      </c>
      <c r="K187" s="48" t="s">
        <v>132</v>
      </c>
      <c r="L187" s="173" t="s">
        <v>132</v>
      </c>
      <c r="M187" s="48" t="s">
        <v>132</v>
      </c>
      <c r="N187" s="173" t="s">
        <v>132</v>
      </c>
      <c r="O187" s="48" t="s">
        <v>132</v>
      </c>
      <c r="P187" s="174" t="s">
        <v>132</v>
      </c>
      <c r="Q187" s="58" t="s">
        <v>132</v>
      </c>
      <c r="R187" s="173" t="s">
        <v>132</v>
      </c>
      <c r="S187" s="133" t="s">
        <v>132</v>
      </c>
      <c r="T187" s="175">
        <f t="shared" si="2"/>
        <v>0</v>
      </c>
    </row>
    <row r="188" spans="2:20">
      <c r="B188" s="38"/>
      <c r="C188" s="102"/>
      <c r="D188" s="106" t="s">
        <v>3</v>
      </c>
      <c r="E188" s="30"/>
      <c r="F188" s="31"/>
      <c r="G188" s="31"/>
      <c r="H188" s="173">
        <v>7.8330050000000009</v>
      </c>
      <c r="I188" s="48" t="s">
        <v>132</v>
      </c>
      <c r="J188" s="173" t="s">
        <v>132</v>
      </c>
      <c r="K188" s="48" t="s">
        <v>132</v>
      </c>
      <c r="L188" s="173" t="s">
        <v>132</v>
      </c>
      <c r="M188" s="48" t="s">
        <v>132</v>
      </c>
      <c r="N188" s="173" t="s">
        <v>132</v>
      </c>
      <c r="O188" s="48" t="s">
        <v>132</v>
      </c>
      <c r="P188" s="174" t="s">
        <v>132</v>
      </c>
      <c r="Q188" s="58" t="s">
        <v>132</v>
      </c>
      <c r="R188" s="173" t="s">
        <v>132</v>
      </c>
      <c r="S188" s="133" t="s">
        <v>132</v>
      </c>
      <c r="T188" s="175">
        <f t="shared" si="2"/>
        <v>7.8330050000000009</v>
      </c>
    </row>
    <row r="189" spans="2:20" ht="19.5" thickBot="1">
      <c r="B189" s="38"/>
      <c r="C189" s="104"/>
      <c r="D189" s="105" t="s">
        <v>4</v>
      </c>
      <c r="E189" s="25"/>
      <c r="F189" s="26"/>
      <c r="G189" s="26"/>
      <c r="H189" s="176">
        <v>7.8330050000000009</v>
      </c>
      <c r="I189" s="49" t="s">
        <v>132</v>
      </c>
      <c r="J189" s="176" t="s">
        <v>132</v>
      </c>
      <c r="K189" s="49" t="s">
        <v>132</v>
      </c>
      <c r="L189" s="176" t="s">
        <v>132</v>
      </c>
      <c r="M189" s="49" t="s">
        <v>132</v>
      </c>
      <c r="N189" s="176" t="s">
        <v>132</v>
      </c>
      <c r="O189" s="49" t="s">
        <v>132</v>
      </c>
      <c r="P189" s="177" t="s">
        <v>132</v>
      </c>
      <c r="Q189" s="60" t="s">
        <v>132</v>
      </c>
      <c r="R189" s="176" t="s">
        <v>132</v>
      </c>
      <c r="S189" s="49" t="s">
        <v>132</v>
      </c>
      <c r="T189" s="27">
        <f t="shared" si="2"/>
        <v>7.8330050000000009</v>
      </c>
    </row>
    <row r="190" spans="2:20">
      <c r="B190" s="38"/>
      <c r="C190" s="102" t="s">
        <v>38</v>
      </c>
      <c r="D190" s="101" t="s">
        <v>0</v>
      </c>
      <c r="E190" s="28"/>
      <c r="F190" s="29"/>
      <c r="G190" s="29"/>
      <c r="H190" s="178">
        <v>0</v>
      </c>
      <c r="I190" s="47" t="s">
        <v>132</v>
      </c>
      <c r="J190" s="178" t="s">
        <v>132</v>
      </c>
      <c r="K190" s="47" t="s">
        <v>132</v>
      </c>
      <c r="L190" s="178" t="s">
        <v>132</v>
      </c>
      <c r="M190" s="47" t="s">
        <v>132</v>
      </c>
      <c r="N190" s="178" t="s">
        <v>132</v>
      </c>
      <c r="O190" s="47" t="s">
        <v>132</v>
      </c>
      <c r="P190" s="179" t="s">
        <v>132</v>
      </c>
      <c r="Q190" s="56" t="s">
        <v>132</v>
      </c>
      <c r="R190" s="178" t="s">
        <v>132</v>
      </c>
      <c r="S190" s="138" t="s">
        <v>132</v>
      </c>
      <c r="T190" s="180">
        <f t="shared" si="2"/>
        <v>0</v>
      </c>
    </row>
    <row r="191" spans="2:20">
      <c r="B191" s="38"/>
      <c r="C191" s="102"/>
      <c r="D191" s="103" t="s">
        <v>1</v>
      </c>
      <c r="E191" s="23"/>
      <c r="F191" s="24"/>
      <c r="G191" s="24"/>
      <c r="H191" s="173">
        <v>0</v>
      </c>
      <c r="I191" s="48" t="s">
        <v>132</v>
      </c>
      <c r="J191" s="173" t="s">
        <v>132</v>
      </c>
      <c r="K191" s="48" t="s">
        <v>132</v>
      </c>
      <c r="L191" s="173" t="s">
        <v>132</v>
      </c>
      <c r="M191" s="48" t="s">
        <v>132</v>
      </c>
      <c r="N191" s="173" t="s">
        <v>132</v>
      </c>
      <c r="O191" s="48" t="s">
        <v>132</v>
      </c>
      <c r="P191" s="174" t="s">
        <v>132</v>
      </c>
      <c r="Q191" s="58" t="s">
        <v>132</v>
      </c>
      <c r="R191" s="173" t="s">
        <v>132</v>
      </c>
      <c r="S191" s="133" t="s">
        <v>132</v>
      </c>
      <c r="T191" s="175">
        <f t="shared" si="2"/>
        <v>0</v>
      </c>
    </row>
    <row r="192" spans="2:20">
      <c r="B192" s="38"/>
      <c r="C192" s="102"/>
      <c r="D192" s="103" t="s">
        <v>2</v>
      </c>
      <c r="E192" s="23"/>
      <c r="F192" s="24"/>
      <c r="G192" s="24"/>
      <c r="H192" s="173">
        <v>0</v>
      </c>
      <c r="I192" s="48" t="s">
        <v>132</v>
      </c>
      <c r="J192" s="173" t="s">
        <v>132</v>
      </c>
      <c r="K192" s="48" t="s">
        <v>132</v>
      </c>
      <c r="L192" s="173" t="s">
        <v>132</v>
      </c>
      <c r="M192" s="48" t="s">
        <v>132</v>
      </c>
      <c r="N192" s="173" t="s">
        <v>132</v>
      </c>
      <c r="O192" s="48" t="s">
        <v>132</v>
      </c>
      <c r="P192" s="174" t="s">
        <v>132</v>
      </c>
      <c r="Q192" s="58" t="s">
        <v>132</v>
      </c>
      <c r="R192" s="173" t="s">
        <v>132</v>
      </c>
      <c r="S192" s="133" t="s">
        <v>132</v>
      </c>
      <c r="T192" s="175">
        <f t="shared" si="2"/>
        <v>0</v>
      </c>
    </row>
    <row r="193" spans="2:20">
      <c r="B193" s="38"/>
      <c r="C193" s="102"/>
      <c r="D193" s="106" t="s">
        <v>3</v>
      </c>
      <c r="E193" s="30"/>
      <c r="F193" s="31"/>
      <c r="G193" s="31"/>
      <c r="H193" s="173">
        <v>0</v>
      </c>
      <c r="I193" s="48" t="s">
        <v>132</v>
      </c>
      <c r="J193" s="173" t="s">
        <v>132</v>
      </c>
      <c r="K193" s="48" t="s">
        <v>132</v>
      </c>
      <c r="L193" s="173" t="s">
        <v>132</v>
      </c>
      <c r="M193" s="48" t="s">
        <v>132</v>
      </c>
      <c r="N193" s="173" t="s">
        <v>132</v>
      </c>
      <c r="O193" s="48" t="s">
        <v>132</v>
      </c>
      <c r="P193" s="174" t="s">
        <v>132</v>
      </c>
      <c r="Q193" s="58" t="s">
        <v>132</v>
      </c>
      <c r="R193" s="173" t="s">
        <v>132</v>
      </c>
      <c r="S193" s="133" t="s">
        <v>132</v>
      </c>
      <c r="T193" s="175">
        <f t="shared" si="2"/>
        <v>0</v>
      </c>
    </row>
    <row r="194" spans="2:20" ht="19.5" thickBot="1">
      <c r="B194" s="38"/>
      <c r="C194" s="104"/>
      <c r="D194" s="105" t="s">
        <v>4</v>
      </c>
      <c r="E194" s="25"/>
      <c r="F194" s="26"/>
      <c r="G194" s="26"/>
      <c r="H194" s="176">
        <v>0</v>
      </c>
      <c r="I194" s="49" t="s">
        <v>132</v>
      </c>
      <c r="J194" s="176" t="s">
        <v>132</v>
      </c>
      <c r="K194" s="49" t="s">
        <v>132</v>
      </c>
      <c r="L194" s="176" t="s">
        <v>132</v>
      </c>
      <c r="M194" s="49" t="s">
        <v>132</v>
      </c>
      <c r="N194" s="176" t="s">
        <v>132</v>
      </c>
      <c r="O194" s="49" t="s">
        <v>132</v>
      </c>
      <c r="P194" s="177" t="s">
        <v>132</v>
      </c>
      <c r="Q194" s="60" t="s">
        <v>132</v>
      </c>
      <c r="R194" s="176" t="s">
        <v>132</v>
      </c>
      <c r="S194" s="49" t="s">
        <v>132</v>
      </c>
      <c r="T194" s="27">
        <f t="shared" si="2"/>
        <v>0</v>
      </c>
    </row>
    <row r="195" spans="2:20">
      <c r="B195" s="38"/>
      <c r="C195" s="102" t="s">
        <v>39</v>
      </c>
      <c r="D195" s="101" t="s">
        <v>0</v>
      </c>
      <c r="E195" s="28"/>
      <c r="F195" s="29"/>
      <c r="G195" s="29"/>
      <c r="H195" s="178">
        <v>0</v>
      </c>
      <c r="I195" s="47" t="s">
        <v>132</v>
      </c>
      <c r="J195" s="178" t="s">
        <v>132</v>
      </c>
      <c r="K195" s="47" t="s">
        <v>132</v>
      </c>
      <c r="L195" s="178" t="s">
        <v>132</v>
      </c>
      <c r="M195" s="47" t="s">
        <v>132</v>
      </c>
      <c r="N195" s="178" t="s">
        <v>132</v>
      </c>
      <c r="O195" s="47" t="s">
        <v>132</v>
      </c>
      <c r="P195" s="179" t="s">
        <v>132</v>
      </c>
      <c r="Q195" s="56" t="s">
        <v>132</v>
      </c>
      <c r="R195" s="178" t="s">
        <v>132</v>
      </c>
      <c r="S195" s="138" t="s">
        <v>132</v>
      </c>
      <c r="T195" s="180">
        <f t="shared" si="2"/>
        <v>0</v>
      </c>
    </row>
    <row r="196" spans="2:20">
      <c r="B196" s="38"/>
      <c r="C196" s="102"/>
      <c r="D196" s="103" t="s">
        <v>1</v>
      </c>
      <c r="E196" s="23"/>
      <c r="F196" s="24"/>
      <c r="G196" s="24"/>
      <c r="H196" s="173">
        <v>1.228</v>
      </c>
      <c r="I196" s="48" t="s">
        <v>132</v>
      </c>
      <c r="J196" s="173" t="s">
        <v>132</v>
      </c>
      <c r="K196" s="48" t="s">
        <v>132</v>
      </c>
      <c r="L196" s="173" t="s">
        <v>132</v>
      </c>
      <c r="M196" s="48" t="s">
        <v>132</v>
      </c>
      <c r="N196" s="173" t="s">
        <v>132</v>
      </c>
      <c r="O196" s="48" t="s">
        <v>132</v>
      </c>
      <c r="P196" s="174" t="s">
        <v>132</v>
      </c>
      <c r="Q196" s="58" t="s">
        <v>132</v>
      </c>
      <c r="R196" s="173" t="s">
        <v>132</v>
      </c>
      <c r="S196" s="133" t="s">
        <v>132</v>
      </c>
      <c r="T196" s="175">
        <f t="shared" si="2"/>
        <v>1.228</v>
      </c>
    </row>
    <row r="197" spans="2:20">
      <c r="B197" s="38"/>
      <c r="C197" s="102"/>
      <c r="D197" s="103" t="s">
        <v>2</v>
      </c>
      <c r="E197" s="23"/>
      <c r="F197" s="24"/>
      <c r="G197" s="24"/>
      <c r="H197" s="173">
        <v>0</v>
      </c>
      <c r="I197" s="48" t="s">
        <v>132</v>
      </c>
      <c r="J197" s="173" t="s">
        <v>132</v>
      </c>
      <c r="K197" s="48" t="s">
        <v>132</v>
      </c>
      <c r="L197" s="173" t="s">
        <v>132</v>
      </c>
      <c r="M197" s="48" t="s">
        <v>132</v>
      </c>
      <c r="N197" s="173" t="s">
        <v>132</v>
      </c>
      <c r="O197" s="48" t="s">
        <v>132</v>
      </c>
      <c r="P197" s="174" t="s">
        <v>132</v>
      </c>
      <c r="Q197" s="58" t="s">
        <v>132</v>
      </c>
      <c r="R197" s="173" t="s">
        <v>132</v>
      </c>
      <c r="S197" s="133" t="s">
        <v>132</v>
      </c>
      <c r="T197" s="175">
        <f t="shared" si="2"/>
        <v>0</v>
      </c>
    </row>
    <row r="198" spans="2:20">
      <c r="B198" s="38"/>
      <c r="C198" s="102"/>
      <c r="D198" s="103" t="s">
        <v>3</v>
      </c>
      <c r="E198" s="23"/>
      <c r="F198" s="24"/>
      <c r="G198" s="24"/>
      <c r="H198" s="173">
        <v>1.228</v>
      </c>
      <c r="I198" s="48" t="s">
        <v>132</v>
      </c>
      <c r="J198" s="173" t="s">
        <v>132</v>
      </c>
      <c r="K198" s="48" t="s">
        <v>132</v>
      </c>
      <c r="L198" s="173" t="s">
        <v>132</v>
      </c>
      <c r="M198" s="48" t="s">
        <v>132</v>
      </c>
      <c r="N198" s="173" t="s">
        <v>132</v>
      </c>
      <c r="O198" s="48" t="s">
        <v>132</v>
      </c>
      <c r="P198" s="174" t="s">
        <v>132</v>
      </c>
      <c r="Q198" s="58" t="s">
        <v>132</v>
      </c>
      <c r="R198" s="173" t="s">
        <v>132</v>
      </c>
      <c r="S198" s="133" t="s">
        <v>132</v>
      </c>
      <c r="T198" s="175">
        <f t="shared" si="2"/>
        <v>1.228</v>
      </c>
    </row>
    <row r="199" spans="2:20" ht="19.5" thickBot="1">
      <c r="B199" s="38"/>
      <c r="C199" s="108"/>
      <c r="D199" s="109" t="s">
        <v>4</v>
      </c>
      <c r="E199" s="33"/>
      <c r="F199" s="34"/>
      <c r="G199" s="34"/>
      <c r="H199" s="181">
        <v>1.228</v>
      </c>
      <c r="I199" s="50" t="s">
        <v>132</v>
      </c>
      <c r="J199" s="181" t="s">
        <v>132</v>
      </c>
      <c r="K199" s="50" t="s">
        <v>132</v>
      </c>
      <c r="L199" s="181" t="s">
        <v>132</v>
      </c>
      <c r="M199" s="50" t="s">
        <v>132</v>
      </c>
      <c r="N199" s="181" t="s">
        <v>132</v>
      </c>
      <c r="O199" s="50" t="s">
        <v>132</v>
      </c>
      <c r="P199" s="182" t="s">
        <v>132</v>
      </c>
      <c r="Q199" s="63" t="s">
        <v>132</v>
      </c>
      <c r="R199" s="181" t="s">
        <v>132</v>
      </c>
      <c r="S199" s="50" t="s">
        <v>132</v>
      </c>
      <c r="T199" s="35">
        <f t="shared" si="2"/>
        <v>1.228</v>
      </c>
    </row>
    <row r="200" spans="2:20" ht="21" thickTop="1" thickBot="1">
      <c r="B200" s="38"/>
      <c r="C200" s="102"/>
      <c r="D200" s="85" t="s">
        <v>46</v>
      </c>
      <c r="E200" s="127">
        <v>2026</v>
      </c>
      <c r="F200" s="85"/>
      <c r="G200" s="85"/>
      <c r="H200" s="183"/>
      <c r="I200" s="129"/>
      <c r="J200" s="85"/>
      <c r="K200" s="86"/>
      <c r="L200" s="86"/>
      <c r="M200" s="86"/>
      <c r="N200" s="86"/>
      <c r="O200" s="86"/>
      <c r="P200" s="87"/>
      <c r="Q200" s="127">
        <v>2027</v>
      </c>
      <c r="R200" s="86"/>
      <c r="S200" s="86"/>
      <c r="T200" s="36"/>
    </row>
    <row r="201" spans="2:20" ht="20.25" thickBot="1">
      <c r="B201" s="38"/>
      <c r="C201" s="108"/>
      <c r="D201" s="115" t="s">
        <v>48</v>
      </c>
      <c r="E201" s="89" t="s">
        <v>86</v>
      </c>
      <c r="F201" s="90" t="s">
        <v>87</v>
      </c>
      <c r="G201" s="90" t="s">
        <v>51</v>
      </c>
      <c r="H201" s="184" t="s">
        <v>52</v>
      </c>
      <c r="I201" s="130" t="s">
        <v>53</v>
      </c>
      <c r="J201" s="90" t="s">
        <v>54</v>
      </c>
      <c r="K201" s="91" t="s">
        <v>55</v>
      </c>
      <c r="L201" s="91" t="s">
        <v>56</v>
      </c>
      <c r="M201" s="91" t="s">
        <v>57</v>
      </c>
      <c r="N201" s="91" t="s">
        <v>58</v>
      </c>
      <c r="O201" s="91" t="s">
        <v>59</v>
      </c>
      <c r="P201" s="92" t="s">
        <v>60</v>
      </c>
      <c r="Q201" s="93" t="s">
        <v>61</v>
      </c>
      <c r="R201" s="91" t="s">
        <v>62</v>
      </c>
      <c r="S201" s="94" t="s">
        <v>51</v>
      </c>
      <c r="T201" s="37"/>
    </row>
    <row r="202" spans="2:20" ht="19.5" thickTop="1">
      <c r="B202" s="38"/>
      <c r="C202" s="102" t="s">
        <v>40</v>
      </c>
      <c r="D202" s="101" t="s">
        <v>0</v>
      </c>
      <c r="E202" s="28"/>
      <c r="F202" s="29"/>
      <c r="G202" s="29"/>
      <c r="H202" s="178">
        <v>11.312549999999998</v>
      </c>
      <c r="I202" s="47" t="s">
        <v>132</v>
      </c>
      <c r="J202" s="178" t="s">
        <v>132</v>
      </c>
      <c r="K202" s="47" t="s">
        <v>132</v>
      </c>
      <c r="L202" s="178" t="s">
        <v>132</v>
      </c>
      <c r="M202" s="47" t="s">
        <v>132</v>
      </c>
      <c r="N202" s="178" t="s">
        <v>132</v>
      </c>
      <c r="O202" s="47" t="s">
        <v>132</v>
      </c>
      <c r="P202" s="171" t="s">
        <v>132</v>
      </c>
      <c r="Q202" s="56" t="s">
        <v>132</v>
      </c>
      <c r="R202" s="178" t="s">
        <v>132</v>
      </c>
      <c r="S202" s="138" t="s">
        <v>132</v>
      </c>
      <c r="T202" s="172">
        <f t="shared" ref="T202:T221" si="3">SUM(H202:S202)</f>
        <v>11.312549999999998</v>
      </c>
    </row>
    <row r="203" spans="2:20">
      <c r="B203" s="38"/>
      <c r="C203" s="102"/>
      <c r="D203" s="103" t="s">
        <v>1</v>
      </c>
      <c r="E203" s="23"/>
      <c r="F203" s="24"/>
      <c r="G203" s="24"/>
      <c r="H203" s="173">
        <v>1.1820850000000001</v>
      </c>
      <c r="I203" s="48" t="s">
        <v>132</v>
      </c>
      <c r="J203" s="173" t="s">
        <v>132</v>
      </c>
      <c r="K203" s="48" t="s">
        <v>132</v>
      </c>
      <c r="L203" s="173" t="s">
        <v>132</v>
      </c>
      <c r="M203" s="48" t="s">
        <v>132</v>
      </c>
      <c r="N203" s="173" t="s">
        <v>132</v>
      </c>
      <c r="O203" s="48" t="s">
        <v>132</v>
      </c>
      <c r="P203" s="174" t="s">
        <v>132</v>
      </c>
      <c r="Q203" s="58" t="s">
        <v>132</v>
      </c>
      <c r="R203" s="173" t="s">
        <v>132</v>
      </c>
      <c r="S203" s="133" t="s">
        <v>132</v>
      </c>
      <c r="T203" s="175">
        <f t="shared" si="3"/>
        <v>1.1820850000000001</v>
      </c>
    </row>
    <row r="204" spans="2:20">
      <c r="B204" s="38"/>
      <c r="C204" s="102"/>
      <c r="D204" s="103" t="s">
        <v>2</v>
      </c>
      <c r="E204" s="23"/>
      <c r="F204" s="24"/>
      <c r="G204" s="24"/>
      <c r="H204" s="173">
        <v>0</v>
      </c>
      <c r="I204" s="48" t="s">
        <v>132</v>
      </c>
      <c r="J204" s="173" t="s">
        <v>132</v>
      </c>
      <c r="K204" s="48" t="s">
        <v>132</v>
      </c>
      <c r="L204" s="173" t="s">
        <v>132</v>
      </c>
      <c r="M204" s="48" t="s">
        <v>132</v>
      </c>
      <c r="N204" s="173" t="s">
        <v>132</v>
      </c>
      <c r="O204" s="48" t="s">
        <v>132</v>
      </c>
      <c r="P204" s="174" t="s">
        <v>132</v>
      </c>
      <c r="Q204" s="58" t="s">
        <v>132</v>
      </c>
      <c r="R204" s="173" t="s">
        <v>132</v>
      </c>
      <c r="S204" s="133" t="s">
        <v>132</v>
      </c>
      <c r="T204" s="175">
        <f t="shared" si="3"/>
        <v>0</v>
      </c>
    </row>
    <row r="205" spans="2:20">
      <c r="B205" s="38"/>
      <c r="C205" s="102"/>
      <c r="D205" s="103" t="s">
        <v>3</v>
      </c>
      <c r="E205" s="23"/>
      <c r="F205" s="24"/>
      <c r="G205" s="24"/>
      <c r="H205" s="173">
        <v>12.494634999999999</v>
      </c>
      <c r="I205" s="48" t="s">
        <v>132</v>
      </c>
      <c r="J205" s="173" t="s">
        <v>132</v>
      </c>
      <c r="K205" s="48" t="s">
        <v>132</v>
      </c>
      <c r="L205" s="173" t="s">
        <v>132</v>
      </c>
      <c r="M205" s="48" t="s">
        <v>132</v>
      </c>
      <c r="N205" s="173" t="s">
        <v>132</v>
      </c>
      <c r="O205" s="48" t="s">
        <v>132</v>
      </c>
      <c r="P205" s="174" t="s">
        <v>132</v>
      </c>
      <c r="Q205" s="58" t="s">
        <v>132</v>
      </c>
      <c r="R205" s="173" t="s">
        <v>132</v>
      </c>
      <c r="S205" s="133" t="s">
        <v>132</v>
      </c>
      <c r="T205" s="175">
        <f t="shared" si="3"/>
        <v>12.494634999999999</v>
      </c>
    </row>
    <row r="206" spans="2:20" ht="19.5" thickBot="1">
      <c r="B206" s="38"/>
      <c r="C206" s="104"/>
      <c r="D206" s="105" t="s">
        <v>4</v>
      </c>
      <c r="E206" s="25"/>
      <c r="F206" s="26"/>
      <c r="G206" s="26"/>
      <c r="H206" s="176">
        <v>12.494634999999999</v>
      </c>
      <c r="I206" s="49" t="s">
        <v>132</v>
      </c>
      <c r="J206" s="176" t="s">
        <v>132</v>
      </c>
      <c r="K206" s="49" t="s">
        <v>132</v>
      </c>
      <c r="L206" s="176" t="s">
        <v>132</v>
      </c>
      <c r="M206" s="49" t="s">
        <v>132</v>
      </c>
      <c r="N206" s="176" t="s">
        <v>132</v>
      </c>
      <c r="O206" s="49" t="s">
        <v>132</v>
      </c>
      <c r="P206" s="177" t="s">
        <v>132</v>
      </c>
      <c r="Q206" s="60" t="s">
        <v>132</v>
      </c>
      <c r="R206" s="176" t="s">
        <v>132</v>
      </c>
      <c r="S206" s="49" t="s">
        <v>132</v>
      </c>
      <c r="T206" s="27">
        <f t="shared" si="3"/>
        <v>12.494634999999999</v>
      </c>
    </row>
    <row r="207" spans="2:20">
      <c r="B207" s="38"/>
      <c r="C207" s="102" t="s">
        <v>41</v>
      </c>
      <c r="D207" s="101" t="s">
        <v>0</v>
      </c>
      <c r="E207" s="28"/>
      <c r="F207" s="29"/>
      <c r="G207" s="29"/>
      <c r="H207" s="178">
        <v>3.23495</v>
      </c>
      <c r="I207" s="47" t="s">
        <v>132</v>
      </c>
      <c r="J207" s="178" t="s">
        <v>132</v>
      </c>
      <c r="K207" s="47" t="s">
        <v>132</v>
      </c>
      <c r="L207" s="178" t="s">
        <v>132</v>
      </c>
      <c r="M207" s="47" t="s">
        <v>132</v>
      </c>
      <c r="N207" s="178" t="s">
        <v>132</v>
      </c>
      <c r="O207" s="47" t="s">
        <v>132</v>
      </c>
      <c r="P207" s="179" t="s">
        <v>132</v>
      </c>
      <c r="Q207" s="56" t="s">
        <v>132</v>
      </c>
      <c r="R207" s="178" t="s">
        <v>132</v>
      </c>
      <c r="S207" s="138" t="s">
        <v>132</v>
      </c>
      <c r="T207" s="180">
        <f t="shared" si="3"/>
        <v>3.23495</v>
      </c>
    </row>
    <row r="208" spans="2:20">
      <c r="B208" s="38"/>
      <c r="C208" s="102"/>
      <c r="D208" s="103" t="s">
        <v>1</v>
      </c>
      <c r="E208" s="23"/>
      <c r="F208" s="24"/>
      <c r="G208" s="24"/>
      <c r="H208" s="173">
        <v>0.73565000000000003</v>
      </c>
      <c r="I208" s="48" t="s">
        <v>132</v>
      </c>
      <c r="J208" s="173" t="s">
        <v>132</v>
      </c>
      <c r="K208" s="48" t="s">
        <v>132</v>
      </c>
      <c r="L208" s="173" t="s">
        <v>132</v>
      </c>
      <c r="M208" s="48" t="s">
        <v>132</v>
      </c>
      <c r="N208" s="173" t="s">
        <v>132</v>
      </c>
      <c r="O208" s="48" t="s">
        <v>132</v>
      </c>
      <c r="P208" s="174" t="s">
        <v>132</v>
      </c>
      <c r="Q208" s="58" t="s">
        <v>132</v>
      </c>
      <c r="R208" s="173" t="s">
        <v>132</v>
      </c>
      <c r="S208" s="133" t="s">
        <v>132</v>
      </c>
      <c r="T208" s="175">
        <f t="shared" si="3"/>
        <v>0.73565000000000003</v>
      </c>
    </row>
    <row r="209" spans="2:20">
      <c r="B209" s="38"/>
      <c r="C209" s="102"/>
      <c r="D209" s="103" t="s">
        <v>2</v>
      </c>
      <c r="E209" s="23"/>
      <c r="F209" s="24"/>
      <c r="G209" s="24"/>
      <c r="H209" s="173">
        <v>0</v>
      </c>
      <c r="I209" s="48" t="s">
        <v>132</v>
      </c>
      <c r="J209" s="173" t="s">
        <v>132</v>
      </c>
      <c r="K209" s="48" t="s">
        <v>132</v>
      </c>
      <c r="L209" s="173" t="s">
        <v>132</v>
      </c>
      <c r="M209" s="48" t="s">
        <v>132</v>
      </c>
      <c r="N209" s="173" t="s">
        <v>132</v>
      </c>
      <c r="O209" s="48" t="s">
        <v>132</v>
      </c>
      <c r="P209" s="174" t="s">
        <v>132</v>
      </c>
      <c r="Q209" s="58" t="s">
        <v>132</v>
      </c>
      <c r="R209" s="173" t="s">
        <v>132</v>
      </c>
      <c r="S209" s="133" t="s">
        <v>132</v>
      </c>
      <c r="T209" s="175">
        <f t="shared" si="3"/>
        <v>0</v>
      </c>
    </row>
    <row r="210" spans="2:20">
      <c r="B210" s="38"/>
      <c r="C210" s="102"/>
      <c r="D210" s="103" t="s">
        <v>3</v>
      </c>
      <c r="E210" s="23"/>
      <c r="F210" s="24"/>
      <c r="G210" s="24"/>
      <c r="H210" s="173">
        <v>3.9706000000000001</v>
      </c>
      <c r="I210" s="48" t="s">
        <v>132</v>
      </c>
      <c r="J210" s="173" t="s">
        <v>132</v>
      </c>
      <c r="K210" s="48" t="s">
        <v>132</v>
      </c>
      <c r="L210" s="173" t="s">
        <v>132</v>
      </c>
      <c r="M210" s="48" t="s">
        <v>132</v>
      </c>
      <c r="N210" s="173" t="s">
        <v>132</v>
      </c>
      <c r="O210" s="48" t="s">
        <v>132</v>
      </c>
      <c r="P210" s="174" t="s">
        <v>132</v>
      </c>
      <c r="Q210" s="58" t="s">
        <v>132</v>
      </c>
      <c r="R210" s="173" t="s">
        <v>132</v>
      </c>
      <c r="S210" s="133" t="s">
        <v>132</v>
      </c>
      <c r="T210" s="175">
        <f t="shared" si="3"/>
        <v>3.9706000000000001</v>
      </c>
    </row>
    <row r="211" spans="2:20" ht="19.5" thickBot="1">
      <c r="B211" s="38"/>
      <c r="C211" s="104"/>
      <c r="D211" s="105" t="s">
        <v>4</v>
      </c>
      <c r="E211" s="25"/>
      <c r="F211" s="26"/>
      <c r="G211" s="26"/>
      <c r="H211" s="176">
        <v>3.9706000000000001</v>
      </c>
      <c r="I211" s="49" t="s">
        <v>132</v>
      </c>
      <c r="J211" s="176" t="s">
        <v>132</v>
      </c>
      <c r="K211" s="49" t="s">
        <v>132</v>
      </c>
      <c r="L211" s="176" t="s">
        <v>132</v>
      </c>
      <c r="M211" s="49" t="s">
        <v>132</v>
      </c>
      <c r="N211" s="176" t="s">
        <v>132</v>
      </c>
      <c r="O211" s="49" t="s">
        <v>132</v>
      </c>
      <c r="P211" s="177" t="s">
        <v>132</v>
      </c>
      <c r="Q211" s="60" t="s">
        <v>132</v>
      </c>
      <c r="R211" s="176" t="s">
        <v>132</v>
      </c>
      <c r="S211" s="49" t="s">
        <v>132</v>
      </c>
      <c r="T211" s="27">
        <f t="shared" si="3"/>
        <v>3.9706000000000001</v>
      </c>
    </row>
    <row r="212" spans="2:20">
      <c r="B212" s="38"/>
      <c r="C212" s="102" t="s">
        <v>42</v>
      </c>
      <c r="D212" s="101" t="s">
        <v>0</v>
      </c>
      <c r="E212" s="28"/>
      <c r="F212" s="29"/>
      <c r="G212" s="29"/>
      <c r="H212" s="178">
        <v>9.7609699999999986</v>
      </c>
      <c r="I212" s="47" t="s">
        <v>132</v>
      </c>
      <c r="J212" s="178" t="s">
        <v>132</v>
      </c>
      <c r="K212" s="47" t="s">
        <v>132</v>
      </c>
      <c r="L212" s="178" t="s">
        <v>132</v>
      </c>
      <c r="M212" s="47" t="s">
        <v>132</v>
      </c>
      <c r="N212" s="178" t="s">
        <v>132</v>
      </c>
      <c r="O212" s="47" t="s">
        <v>132</v>
      </c>
      <c r="P212" s="179" t="s">
        <v>132</v>
      </c>
      <c r="Q212" s="56" t="s">
        <v>132</v>
      </c>
      <c r="R212" s="178" t="s">
        <v>132</v>
      </c>
      <c r="S212" s="138" t="s">
        <v>132</v>
      </c>
      <c r="T212" s="180">
        <f t="shared" si="3"/>
        <v>9.7609699999999986</v>
      </c>
    </row>
    <row r="213" spans="2:20">
      <c r="B213" s="38"/>
      <c r="C213" s="102"/>
      <c r="D213" s="103" t="s">
        <v>1</v>
      </c>
      <c r="E213" s="23"/>
      <c r="F213" s="24"/>
      <c r="G213" s="24"/>
      <c r="H213" s="173">
        <v>0.44850000000000001</v>
      </c>
      <c r="I213" s="48" t="s">
        <v>132</v>
      </c>
      <c r="J213" s="173" t="s">
        <v>132</v>
      </c>
      <c r="K213" s="48" t="s">
        <v>132</v>
      </c>
      <c r="L213" s="173" t="s">
        <v>132</v>
      </c>
      <c r="M213" s="48" t="s">
        <v>132</v>
      </c>
      <c r="N213" s="173" t="s">
        <v>132</v>
      </c>
      <c r="O213" s="48" t="s">
        <v>132</v>
      </c>
      <c r="P213" s="174" t="s">
        <v>132</v>
      </c>
      <c r="Q213" s="58" t="s">
        <v>132</v>
      </c>
      <c r="R213" s="173" t="s">
        <v>132</v>
      </c>
      <c r="S213" s="133" t="s">
        <v>132</v>
      </c>
      <c r="T213" s="175">
        <f t="shared" si="3"/>
        <v>0.44850000000000001</v>
      </c>
    </row>
    <row r="214" spans="2:20">
      <c r="B214" s="38"/>
      <c r="C214" s="102"/>
      <c r="D214" s="103" t="s">
        <v>2</v>
      </c>
      <c r="E214" s="23"/>
      <c r="F214" s="24"/>
      <c r="G214" s="24"/>
      <c r="H214" s="173">
        <v>26.474265000000003</v>
      </c>
      <c r="I214" s="48" t="s">
        <v>132</v>
      </c>
      <c r="J214" s="173" t="s">
        <v>132</v>
      </c>
      <c r="K214" s="48" t="s">
        <v>132</v>
      </c>
      <c r="L214" s="173" t="s">
        <v>132</v>
      </c>
      <c r="M214" s="48" t="s">
        <v>132</v>
      </c>
      <c r="N214" s="173" t="s">
        <v>132</v>
      </c>
      <c r="O214" s="48" t="s">
        <v>132</v>
      </c>
      <c r="P214" s="174" t="s">
        <v>132</v>
      </c>
      <c r="Q214" s="58" t="s">
        <v>132</v>
      </c>
      <c r="R214" s="173" t="s">
        <v>132</v>
      </c>
      <c r="S214" s="133" t="s">
        <v>132</v>
      </c>
      <c r="T214" s="175">
        <f t="shared" si="3"/>
        <v>26.474265000000003</v>
      </c>
    </row>
    <row r="215" spans="2:20">
      <c r="B215" s="38"/>
      <c r="C215" s="102"/>
      <c r="D215" s="103" t="s">
        <v>3</v>
      </c>
      <c r="E215" s="23"/>
      <c r="F215" s="24"/>
      <c r="G215" s="24"/>
      <c r="H215" s="173">
        <v>36.683734999999999</v>
      </c>
      <c r="I215" s="48" t="s">
        <v>132</v>
      </c>
      <c r="J215" s="173" t="s">
        <v>132</v>
      </c>
      <c r="K215" s="48" t="s">
        <v>132</v>
      </c>
      <c r="L215" s="173" t="s">
        <v>132</v>
      </c>
      <c r="M215" s="48" t="s">
        <v>132</v>
      </c>
      <c r="N215" s="173" t="s">
        <v>132</v>
      </c>
      <c r="O215" s="48" t="s">
        <v>132</v>
      </c>
      <c r="P215" s="174" t="s">
        <v>132</v>
      </c>
      <c r="Q215" s="58" t="s">
        <v>132</v>
      </c>
      <c r="R215" s="173" t="s">
        <v>132</v>
      </c>
      <c r="S215" s="133" t="s">
        <v>132</v>
      </c>
      <c r="T215" s="175">
        <f t="shared" si="3"/>
        <v>36.683734999999999</v>
      </c>
    </row>
    <row r="216" spans="2:20" ht="19.5" thickBot="1">
      <c r="B216" s="38"/>
      <c r="C216" s="108"/>
      <c r="D216" s="109" t="s">
        <v>4</v>
      </c>
      <c r="E216" s="33"/>
      <c r="F216" s="34"/>
      <c r="G216" s="34"/>
      <c r="H216" s="181">
        <v>36.683734999999999</v>
      </c>
      <c r="I216" s="50" t="s">
        <v>132</v>
      </c>
      <c r="J216" s="181" t="s">
        <v>132</v>
      </c>
      <c r="K216" s="50" t="s">
        <v>132</v>
      </c>
      <c r="L216" s="181" t="s">
        <v>132</v>
      </c>
      <c r="M216" s="50" t="s">
        <v>132</v>
      </c>
      <c r="N216" s="181" t="s">
        <v>132</v>
      </c>
      <c r="O216" s="50" t="s">
        <v>132</v>
      </c>
      <c r="P216" s="182" t="s">
        <v>132</v>
      </c>
      <c r="Q216" s="63" t="s">
        <v>132</v>
      </c>
      <c r="R216" s="181" t="s">
        <v>132</v>
      </c>
      <c r="S216" s="140" t="s">
        <v>132</v>
      </c>
      <c r="T216" s="185">
        <f t="shared" si="3"/>
        <v>36.683734999999999</v>
      </c>
    </row>
    <row r="217" spans="2:20" ht="19.5" thickTop="1">
      <c r="B217" s="38"/>
      <c r="C217" s="102" t="s">
        <v>44</v>
      </c>
      <c r="D217" s="101" t="s">
        <v>0</v>
      </c>
      <c r="E217" s="28"/>
      <c r="F217" s="29"/>
      <c r="G217" s="29"/>
      <c r="H217" s="173">
        <v>86.078859999999992</v>
      </c>
      <c r="I217" s="48" t="s">
        <v>132</v>
      </c>
      <c r="J217" s="173" t="s">
        <v>132</v>
      </c>
      <c r="K217" s="48" t="s">
        <v>132</v>
      </c>
      <c r="L217" s="173" t="s">
        <v>132</v>
      </c>
      <c r="M217" s="48" t="s">
        <v>132</v>
      </c>
      <c r="N217" s="173" t="s">
        <v>132</v>
      </c>
      <c r="O217" s="48" t="s">
        <v>132</v>
      </c>
      <c r="P217" s="174" t="s">
        <v>132</v>
      </c>
      <c r="Q217" s="58" t="s">
        <v>132</v>
      </c>
      <c r="R217" s="173" t="s">
        <v>132</v>
      </c>
      <c r="S217" s="133" t="s">
        <v>132</v>
      </c>
      <c r="T217" s="175">
        <f t="shared" si="3"/>
        <v>86.078859999999992</v>
      </c>
    </row>
    <row r="218" spans="2:20">
      <c r="B218" s="38"/>
      <c r="C218" s="102"/>
      <c r="D218" s="103" t="s">
        <v>1</v>
      </c>
      <c r="E218" s="23"/>
      <c r="F218" s="24"/>
      <c r="G218" s="24"/>
      <c r="H218" s="173">
        <v>207.640165</v>
      </c>
      <c r="I218" s="48" t="s">
        <v>132</v>
      </c>
      <c r="J218" s="173" t="s">
        <v>132</v>
      </c>
      <c r="K218" s="48" t="s">
        <v>132</v>
      </c>
      <c r="L218" s="173" t="s">
        <v>132</v>
      </c>
      <c r="M218" s="48" t="s">
        <v>132</v>
      </c>
      <c r="N218" s="173" t="s">
        <v>132</v>
      </c>
      <c r="O218" s="48" t="s">
        <v>132</v>
      </c>
      <c r="P218" s="174" t="s">
        <v>132</v>
      </c>
      <c r="Q218" s="58" t="s">
        <v>132</v>
      </c>
      <c r="R218" s="173" t="s">
        <v>132</v>
      </c>
      <c r="S218" s="133" t="s">
        <v>132</v>
      </c>
      <c r="T218" s="175">
        <f t="shared" si="3"/>
        <v>207.640165</v>
      </c>
    </row>
    <row r="219" spans="2:20">
      <c r="B219" s="38"/>
      <c r="C219" s="102"/>
      <c r="D219" s="103" t="s">
        <v>2</v>
      </c>
      <c r="E219" s="23"/>
      <c r="F219" s="24"/>
      <c r="G219" s="24"/>
      <c r="H219" s="173">
        <v>26.888840000000002</v>
      </c>
      <c r="I219" s="48" t="s">
        <v>132</v>
      </c>
      <c r="J219" s="173" t="s">
        <v>132</v>
      </c>
      <c r="K219" s="48" t="s">
        <v>132</v>
      </c>
      <c r="L219" s="173" t="s">
        <v>132</v>
      </c>
      <c r="M219" s="48" t="s">
        <v>132</v>
      </c>
      <c r="N219" s="173" t="s">
        <v>132</v>
      </c>
      <c r="O219" s="48" t="s">
        <v>132</v>
      </c>
      <c r="P219" s="174" t="s">
        <v>132</v>
      </c>
      <c r="Q219" s="58" t="s">
        <v>132</v>
      </c>
      <c r="R219" s="173" t="s">
        <v>132</v>
      </c>
      <c r="S219" s="133" t="s">
        <v>132</v>
      </c>
      <c r="T219" s="175">
        <f t="shared" si="3"/>
        <v>26.888840000000002</v>
      </c>
    </row>
    <row r="220" spans="2:20">
      <c r="B220" s="38"/>
      <c r="C220" s="102"/>
      <c r="D220" s="103" t="s">
        <v>3</v>
      </c>
      <c r="E220" s="23"/>
      <c r="F220" s="24"/>
      <c r="G220" s="24"/>
      <c r="H220" s="173">
        <v>320.607865</v>
      </c>
      <c r="I220" s="48" t="s">
        <v>132</v>
      </c>
      <c r="J220" s="173" t="s">
        <v>132</v>
      </c>
      <c r="K220" s="48" t="s">
        <v>132</v>
      </c>
      <c r="L220" s="173" t="s">
        <v>132</v>
      </c>
      <c r="M220" s="48" t="s">
        <v>132</v>
      </c>
      <c r="N220" s="173" t="s">
        <v>132</v>
      </c>
      <c r="O220" s="48" t="s">
        <v>132</v>
      </c>
      <c r="P220" s="174" t="s">
        <v>132</v>
      </c>
      <c r="Q220" s="58" t="s">
        <v>132</v>
      </c>
      <c r="R220" s="173" t="s">
        <v>132</v>
      </c>
      <c r="S220" s="133" t="s">
        <v>132</v>
      </c>
      <c r="T220" s="175">
        <f t="shared" si="3"/>
        <v>320.607865</v>
      </c>
    </row>
    <row r="221" spans="2:20" ht="19.5" thickBot="1">
      <c r="B221" s="39"/>
      <c r="C221" s="116"/>
      <c r="D221" s="117" t="s">
        <v>4</v>
      </c>
      <c r="E221" s="40"/>
      <c r="F221" s="41"/>
      <c r="G221" s="41"/>
      <c r="H221" s="186">
        <v>320.607865</v>
      </c>
      <c r="I221" s="65" t="s">
        <v>132</v>
      </c>
      <c r="J221" s="186" t="s">
        <v>132</v>
      </c>
      <c r="K221" s="65" t="s">
        <v>132</v>
      </c>
      <c r="L221" s="186" t="s">
        <v>132</v>
      </c>
      <c r="M221" s="65" t="s">
        <v>132</v>
      </c>
      <c r="N221" s="186" t="s">
        <v>132</v>
      </c>
      <c r="O221" s="65" t="s">
        <v>132</v>
      </c>
      <c r="P221" s="187" t="s">
        <v>132</v>
      </c>
      <c r="Q221" s="67" t="s">
        <v>132</v>
      </c>
      <c r="R221" s="186" t="s">
        <v>132</v>
      </c>
      <c r="S221" s="65" t="s">
        <v>132</v>
      </c>
      <c r="T221" s="42">
        <f t="shared" si="3"/>
        <v>320.607865</v>
      </c>
    </row>
    <row r="222" spans="2:20" ht="19.5" thickTop="1">
      <c r="B222" s="200" t="s">
        <v>120</v>
      </c>
      <c r="C222" s="200"/>
      <c r="D222" s="200"/>
      <c r="E222" s="200"/>
      <c r="F222" s="200"/>
      <c r="G222" s="200"/>
      <c r="H222" s="200"/>
      <c r="I222" s="200"/>
      <c r="J222" s="200"/>
      <c r="K222" s="200"/>
      <c r="L222" s="200"/>
      <c r="M222" s="200"/>
      <c r="N222" s="200"/>
      <c r="O222" s="200"/>
      <c r="P222" s="200"/>
      <c r="Q222" s="200"/>
      <c r="R222" s="200"/>
      <c r="S222" s="200"/>
      <c r="T222" s="200"/>
    </row>
  </sheetData>
  <mergeCells count="5">
    <mergeCell ref="B2:C3"/>
    <mergeCell ref="B4:B13"/>
    <mergeCell ref="T4:T15"/>
    <mergeCell ref="B14:B25"/>
    <mergeCell ref="B222:T222"/>
  </mergeCells>
  <phoneticPr fontId="1"/>
  <pageMargins left="0.23622047244094491" right="0.23622047244094491" top="0.35433070866141736" bottom="0.35433070866141736" header="0.31496062992125984" footer="0.31496062992125984"/>
  <pageSetup paperSize="9" scale="45" fitToHeight="0" orientation="portrait" r:id="rId1"/>
  <rowBreaks count="2" manualBreakCount="2">
    <brk id="75" max="19" man="1"/>
    <brk id="137" max="1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9D4AF94DAD9440BB4E96270F95D4E7" ma:contentTypeVersion="18" ma:contentTypeDescription="新しいドキュメントを作成します。" ma:contentTypeScope="" ma:versionID="b2fa392e4852112559634bf2453e5640">
  <xsd:schema xmlns:xsd="http://www.w3.org/2001/XMLSchema" xmlns:xs="http://www.w3.org/2001/XMLSchema" xmlns:p="http://schemas.microsoft.com/office/2006/metadata/properties" xmlns:ns2="847617ea-2c0e-4074-9bca-9faabe9f739a" xmlns:ns3="85ec59af-1a16-40a0-b163-384e34c79a5c" targetNamespace="http://schemas.microsoft.com/office/2006/metadata/properties" ma:root="true" ma:fieldsID="3c0e54692d5afd7838d24ec8686c3c85" ns2:_="" ns3:_="">
    <xsd:import namespace="847617ea-2c0e-4074-9bca-9faabe9f739a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617ea-2c0e-4074-9bca-9faabe9f739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ba57bb0-6321-4c99-a6fd-1fae7eb475bc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7617ea-2c0e-4074-9bca-9faabe9f739a" xsi:nil="true"/>
    <_x4f5c__x6210__x65e5__x6642_ xmlns="847617ea-2c0e-4074-9bca-9faabe9f739a" xsi:nil="true"/>
    <lcf76f155ced4ddcb4097134ff3c332f xmlns="847617ea-2c0e-4074-9bca-9faabe9f739a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440176-9934-4631-B284-31480CBD8C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7617ea-2c0e-4074-9bca-9faabe9f739a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C9258-96A6-47B3-9E8B-D4EA143F7B17}">
  <ds:schemaRefs>
    <ds:schemaRef ds:uri="http://schemas.microsoft.com/office/2006/metadata/properties"/>
    <ds:schemaRef ds:uri="http://schemas.microsoft.com/office/infopath/2007/PartnerControls"/>
    <ds:schemaRef ds:uri="847617ea-2c0e-4074-9bca-9faabe9f739a"/>
    <ds:schemaRef ds:uri="85ec59af-1a16-40a0-b163-384e34c79a5c"/>
  </ds:schemaRefs>
</ds:datastoreItem>
</file>

<file path=customXml/itemProps3.xml><?xml version="1.0" encoding="utf-8"?>
<ds:datastoreItem xmlns:ds="http://schemas.openxmlformats.org/officeDocument/2006/customXml" ds:itemID="{E4DDFA04-D604-4697-BFF2-7E18677658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小型魚</vt:lpstr>
      <vt:lpstr>大型魚 </vt:lpstr>
      <vt:lpstr>小型魚!Print_Area</vt:lpstr>
      <vt:lpstr>'大型魚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2026-04-28T11:07:59Z</dcterms:created>
  <dcterms:modified xsi:type="dcterms:W3CDTF">2026-06-29T11:01:10Z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0x0101007E9D4AF94DAD9440BB4E96270F95D4E7</vt:lpwstr>
  </property>
</Properties>
</file>